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Z:\nabór 1 2022 podejmowanie\"/>
    </mc:Choice>
  </mc:AlternateContent>
  <xr:revisionPtr revIDLastSave="0" documentId="8_{8A014FB2-F4FB-4AF5-9690-7943E779373E}" xr6:coauthVersionLast="47" xr6:coauthVersionMax="47" xr10:uidLastSave="{00000000-0000-0000-0000-000000000000}"/>
  <bookViews>
    <workbookView xWindow="-120" yWindow="-120" windowWidth="20730" windowHeight="11160" tabRatio="912" activeTab="11" xr2:uid="{00000000-000D-0000-FFFF-FFFF00000000}"/>
  </bookViews>
  <sheets>
    <sheet name="A" sheetId="74" r:id="rId1"/>
    <sheet name="B_I_II" sheetId="57" r:id="rId2"/>
    <sheet name="B_III" sheetId="76" r:id="rId3"/>
    <sheet name="B_IV" sheetId="58" r:id="rId4"/>
    <sheet name="B_V" sheetId="64" r:id="rId5"/>
    <sheet name="B_VI" sheetId="78" r:id="rId6"/>
    <sheet name="B_VII" sheetId="80" r:id="rId7"/>
    <sheet name="Zal_B_IV_A6" sheetId="79" r:id="rId8"/>
    <sheet name="Zal_B_IV_A8" sheetId="51" r:id="rId9"/>
    <sheet name="Zal_B_IV_A9.1" sheetId="67" r:id="rId10"/>
    <sheet name="Zal_B_IV_C1" sheetId="73" r:id="rId11"/>
    <sheet name="Zal_B_IV_C3" sheetId="71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_FilterDatabase" localSheetId="3" hidden="1">B_IV!$A$1:$T$38</definedName>
    <definedName name="_xlnm._FilterDatabase" localSheetId="5" hidden="1">B_VI!#REF!</definedName>
    <definedName name="_xlnm._FilterDatabase" localSheetId="6" hidden="1">B_VII!#REF!</definedName>
    <definedName name="_xlnm._FilterDatabase" localSheetId="7" hidden="1">Zal_B_IV_A6!#REF!</definedName>
    <definedName name="_xlnm._FilterDatabase" localSheetId="9" hidden="1">Zal_B_IV_A9.1!$A$1:$AB$142</definedName>
    <definedName name="a" localSheetId="0">[1]Listy!#REF!</definedName>
    <definedName name="a" localSheetId="2">[1]Listy!#REF!</definedName>
    <definedName name="a" localSheetId="6">[1]Listy!#REF!</definedName>
    <definedName name="a" localSheetId="7">[1]Listy!#REF!</definedName>
    <definedName name="a" localSheetId="10">[1]Listy!#REF!</definedName>
    <definedName name="a">[1]Listy!#REF!</definedName>
    <definedName name="altenratywa">[2]Lista!$A$6:$A$8</definedName>
    <definedName name="alternatywa">[1]Listy!$A$65:$A$67</definedName>
    <definedName name="b" localSheetId="0">[3]Listy!#REF!</definedName>
    <definedName name="b" localSheetId="2">[3]Listy!#REF!</definedName>
    <definedName name="b" localSheetId="6">[3]Listy!#REF!</definedName>
    <definedName name="b" localSheetId="7">[3]Listy!#REF!</definedName>
    <definedName name="b" localSheetId="10">[3]Listy!#REF!</definedName>
    <definedName name="b">[3]Listy!#REF!</definedName>
    <definedName name="bbbbb" localSheetId="0">[4]Sekcje_B_III.!#REF!</definedName>
    <definedName name="bbbbb" localSheetId="2">[4]Sekcje_B_III.!#REF!</definedName>
    <definedName name="bbbbb" localSheetId="6">[4]Sekcje_B_III.!#REF!</definedName>
    <definedName name="bbbbb" localSheetId="7">[4]Sekcje_B_III.!#REF!</definedName>
    <definedName name="bbbbb" localSheetId="10">[4]Sekcje_B_III.!#REF!</definedName>
    <definedName name="bbbbb">[4]Sekcje_B_III.!#REF!</definedName>
    <definedName name="cel_wopp">[1]Listy!$A$1:$A$5</definedName>
    <definedName name="ddd" localSheetId="0">[5]Sekcje_III!#REF!</definedName>
    <definedName name="ddd" localSheetId="2">[5]Sekcje_III!#REF!</definedName>
    <definedName name="ddd" localSheetId="6">[5]Sekcje_III!#REF!</definedName>
    <definedName name="ddd" localSheetId="7">[5]Sekcje_III!#REF!</definedName>
    <definedName name="ddd" localSheetId="10">[5]Sekcje_III!#REF!</definedName>
    <definedName name="ddd">[5]Sekcje_III!#REF!</definedName>
    <definedName name="dddd" localSheetId="0">'[6]Sekcje_B_III. Opis operacji'!#REF!</definedName>
    <definedName name="dddd" localSheetId="2">'[6]Sekcje_B_III. Opis operacji'!#REF!</definedName>
    <definedName name="dddd" localSheetId="6">'[6]Sekcje_B_III. Opis operacji'!#REF!</definedName>
    <definedName name="dddd" localSheetId="7">'[6]Sekcje_B_III. Opis operacji'!#REF!</definedName>
    <definedName name="dddd" localSheetId="10">'[6]Sekcje_B_III. Opis operacji'!#REF!</definedName>
    <definedName name="dddd">'[6]Sekcje_B_III. Opis operacji'!#REF!</definedName>
    <definedName name="Dzialania" localSheetId="0">#REF!</definedName>
    <definedName name="Dzialania" localSheetId="2">#REF!</definedName>
    <definedName name="Dzialania" localSheetId="6">#REF!</definedName>
    <definedName name="Dzialania" localSheetId="7">#REF!</definedName>
    <definedName name="Dzialania" localSheetId="10">#REF!</definedName>
    <definedName name="Dzialania">#REF!</definedName>
    <definedName name="forma">[1]Listy!$A$98:$A$110</definedName>
    <definedName name="forma_prawna" localSheetId="0">[1]Listy!#REF!</definedName>
    <definedName name="forma_prawna" localSheetId="2">[1]Listy!#REF!</definedName>
    <definedName name="forma_prawna" localSheetId="6">[1]Listy!#REF!</definedName>
    <definedName name="forma_prawna" localSheetId="7">[1]Listy!#REF!</definedName>
    <definedName name="forma_prawna" localSheetId="10">[1]Listy!#REF!</definedName>
    <definedName name="forma_prawna">[1]Listy!#REF!</definedName>
    <definedName name="forma_prawna1">[1]Listy!$A$7:$A$11</definedName>
    <definedName name="I_I" localSheetId="0">[7]Sekcje_III!#REF!</definedName>
    <definedName name="I_I" localSheetId="2">[7]Sekcje_III!#REF!</definedName>
    <definedName name="I_I" localSheetId="6">[7]Sekcje_III!#REF!</definedName>
    <definedName name="I_I" localSheetId="7">[7]Sekcje_III!#REF!</definedName>
    <definedName name="I_I" localSheetId="10">[7]Sekcje_III!#REF!</definedName>
    <definedName name="I_I">[7]Sekcje_III!#REF!</definedName>
    <definedName name="III_IV_154_razem">[8]III_IV!$A$67</definedName>
    <definedName name="innowacja">[1]Listy!$A$69:$A$71</definedName>
    <definedName name="IXSY">'[9]III.Charakt.'!$AP$1:$AP$2</definedName>
    <definedName name="jjj" localSheetId="0">[10]Sekcje_III!#REF!</definedName>
    <definedName name="jjj" localSheetId="2">[10]Sekcje_III!#REF!</definedName>
    <definedName name="jjj" localSheetId="6">[10]Sekcje_III!#REF!</definedName>
    <definedName name="jjj" localSheetId="7">[10]Sekcje_III!#REF!</definedName>
    <definedName name="jjj" localSheetId="10">[10]Sekcje_III!#REF!</definedName>
    <definedName name="jjj">[10]Sekcje_III!#REF!</definedName>
    <definedName name="ka">[11]Listy!$A$73:$A$76</definedName>
    <definedName name="Laczna_kwota_11" localSheetId="6">[12]B_III!$A$110</definedName>
    <definedName name="Laczna_kwota_11">B_III!$A$110</definedName>
    <definedName name="limit">[1]Listy!$A$112:$A$114</definedName>
    <definedName name="nnnnn" localSheetId="0">[13]Sekcje_B_III.!#REF!</definedName>
    <definedName name="nnnnn" localSheetId="2">[13]Sekcje_B_III.!#REF!</definedName>
    <definedName name="nnnnn" localSheetId="6">[13]Sekcje_B_III.!#REF!</definedName>
    <definedName name="nnnnn" localSheetId="7">[13]Sekcje_B_III.!#REF!</definedName>
    <definedName name="nnnnn" localSheetId="10">[13]Sekcje_B_III.!#REF!</definedName>
    <definedName name="nnnnn">[13]Sekcje_B_III.!#REF!</definedName>
    <definedName name="_xlnm.Print_Area" localSheetId="0">A!$A$1:$O$78</definedName>
    <definedName name="_xlnm.Print_Area" localSheetId="1">B_I_II!$A$1:$F$52</definedName>
    <definedName name="_xlnm.Print_Area" localSheetId="2">B_III!$A$1:$AI$116</definedName>
    <definedName name="_xlnm.Print_Area" localSheetId="3">B_IV!$A$1:$D$38</definedName>
    <definedName name="_xlnm.Print_Area" localSheetId="4">B_V!$A$1:$J$37</definedName>
    <definedName name="_xlnm.Print_Area" localSheetId="5">B_VI!$A$1:$I$10</definedName>
    <definedName name="_xlnm.Print_Area" localSheetId="6">B_VII!$A$1:$I$107</definedName>
    <definedName name="_xlnm.Print_Area" localSheetId="7">Zal_B_IV_A6!$A$1:$I$74</definedName>
    <definedName name="_xlnm.Print_Area" localSheetId="8">Zal_B_IV_A8!$A$1:$AJ$30</definedName>
    <definedName name="_xlnm.Print_Area" localSheetId="9">Zal_B_IV_A9.1!$A$1:$AB$142</definedName>
    <definedName name="_xlnm.Print_Area" localSheetId="10">Zal_B_IV_C1!$A$1:$AL$35</definedName>
    <definedName name="_xlnm.Print_Area" localSheetId="11">Zal_B_IV_C3!$A$1:$AL$31</definedName>
    <definedName name="obywatelstwo">[1]Listy!$A$13:$A$41</definedName>
    <definedName name="OsPr192WoPP">[14]B_I_II!$N$27</definedName>
    <definedName name="OSw" localSheetId="0">[11]Listy!#REF!</definedName>
    <definedName name="OSw" localSheetId="2">[11]Listy!#REF!</definedName>
    <definedName name="OSw" localSheetId="6">[11]Listy!#REF!</definedName>
    <definedName name="OSw" localSheetId="7">[11]Listy!#REF!</definedName>
    <definedName name="OSw" localSheetId="10">[11]Listy!#REF!</definedName>
    <definedName name="OSw">[11]Listy!#REF!</definedName>
    <definedName name="oswiadczenie">[15]Listy!$A$166:$A$168</definedName>
    <definedName name="PKD">[1]Listy!$A$79:$A$82</definedName>
    <definedName name="płeć">[1]Listy!$A$43:$A$45</definedName>
    <definedName name="POW_DOLNO" localSheetId="0">[1]Listy!#REF!</definedName>
    <definedName name="POW_DOLNO" localSheetId="2">[1]Listy!#REF!</definedName>
    <definedName name="POW_DOLNO" localSheetId="6">[1]Listy!#REF!</definedName>
    <definedName name="POW_DOLNO" localSheetId="7">[1]Listy!#REF!</definedName>
    <definedName name="POW_DOLNO" localSheetId="10">[1]Listy!#REF!</definedName>
    <definedName name="POW_DOLNO">[1]Listy!#REF!</definedName>
    <definedName name="powiazania">[2]Lista!$A$10:$A$14</definedName>
    <definedName name="Razem_BIV_33_pomoc">[14]B_IV!$A$24</definedName>
    <definedName name="Razem_BIV_inf_zal" localSheetId="6">[12]B_IV!$A$36</definedName>
    <definedName name="Razem_BIV_inf_zal">B_IV!$A$36</definedName>
    <definedName name="Razem_BIVA9_113" localSheetId="6">[12]Zal_B_IV_A9.1!$A$18</definedName>
    <definedName name="Razem_BIVA9_113">Zal_B_IV_A9.1!$A$22</definedName>
    <definedName name="Razem_BIVA9_115">[14]Zal_B_VII_B91!$A$29</definedName>
    <definedName name="Razem_BIVA9_123" localSheetId="6">[12]Zal_B_IV_A9.1!$A$45</definedName>
    <definedName name="Razem_BIVA9_123">Zal_B_IV_A9.1!$A$49</definedName>
    <definedName name="Razem_BIVA9_133" localSheetId="6">[12]Zal_B_IV_A9.1!$A$71</definedName>
    <definedName name="Razem_BIVA9_133">Zal_B_IV_A9.1!$A$75</definedName>
    <definedName name="Razem_BIVA9_143" localSheetId="6">[12]Zal_B_IV_A9.1!$A$96</definedName>
    <definedName name="Razem_BIVA9_143">Zal_B_IV_A9.1!$A$100</definedName>
    <definedName name="Razem_BIVA9_153" localSheetId="6">[12]Zal_B_IV_A9.1!$A$122</definedName>
    <definedName name="Razem_BIVA9_153">Zal_B_IV_A9.1!$A$126</definedName>
    <definedName name="Razem_VA_WF">[16]VA_WF!$I$22</definedName>
    <definedName name="RazemBVI">[14]B_VI!$A$14</definedName>
    <definedName name="rozporządzenia">[1]Listy!$A$93:$A$96</definedName>
    <definedName name="schemat" localSheetId="0">#REF!</definedName>
    <definedName name="schemat" localSheetId="2">#REF!</definedName>
    <definedName name="schemat" localSheetId="6">#REF!</definedName>
    <definedName name="schemat" localSheetId="7">#REF!</definedName>
    <definedName name="schemat" localSheetId="10">#REF!</definedName>
    <definedName name="schemat">#REF!</definedName>
    <definedName name="SEKCJA" localSheetId="0">[17]I!#REF!</definedName>
    <definedName name="SEKCJA" localSheetId="2">[17]I!#REF!</definedName>
    <definedName name="SEKCJA" localSheetId="6">[17]I!#REF!</definedName>
    <definedName name="SEKCJA" localSheetId="7">[17]I!#REF!</definedName>
    <definedName name="SEKCJA" localSheetId="10">[17]I!#REF!</definedName>
    <definedName name="SEKCJA">[17]I!#REF!</definedName>
    <definedName name="SekcjaVIII_ZAł2" localSheetId="0">#REF!</definedName>
    <definedName name="SekcjaVIII_ZAł2" localSheetId="2">#REF!</definedName>
    <definedName name="SekcjaVIII_ZAł2" localSheetId="6">#REF!</definedName>
    <definedName name="SekcjaVIII_ZAł2" localSheetId="7">#REF!</definedName>
    <definedName name="SekcjaVIII_ZAł2" localSheetId="10">#REF!</definedName>
    <definedName name="SekcjaVIII_ZAł2">#REF!</definedName>
    <definedName name="sssss" localSheetId="0">[10]Sekcje_III!#REF!</definedName>
    <definedName name="sssss" localSheetId="2">[10]Sekcje_III!#REF!</definedName>
    <definedName name="sssss" localSheetId="6">[10]Sekcje_III!#REF!</definedName>
    <definedName name="sssss" localSheetId="7">[10]Sekcje_III!#REF!</definedName>
    <definedName name="sssss" localSheetId="10">[10]Sekcje_III!#REF!</definedName>
    <definedName name="sssss">[10]Sekcje_III!#REF!</definedName>
    <definedName name="status1">[2]Lista!$A$1:$A$4</definedName>
    <definedName name="SumaABV">[18]B_V!$B$31</definedName>
    <definedName name="SumaBBV">[18]B_V!$B$44</definedName>
    <definedName name="SumaCBV">[14]B_V!$B$20</definedName>
    <definedName name="SumaDBV">[14]B_V!$B$25</definedName>
    <definedName name="SumaEBV">[14]B_V!$B$30</definedName>
    <definedName name="SumaFBV">[14]B_V!$B$35</definedName>
    <definedName name="SumaIBV">[18]B_V!$B$45</definedName>
    <definedName name="SumaII_IBV">[18]B_V!$B$51</definedName>
    <definedName name="SumaII_IIBV">[18]B_V!$B$56</definedName>
    <definedName name="SumaII_IIIBV">[18]B_V!$B$61</definedName>
    <definedName name="SumaIIBV">[18]B_V!$B$62</definedName>
    <definedName name="SumaIIIBV">[18]B_V!$B$67</definedName>
    <definedName name="SumaIVBV">[18]B_V!$B$68</definedName>
    <definedName name="szkol" localSheetId="0">#REF!</definedName>
    <definedName name="szkol" localSheetId="2">#REF!</definedName>
    <definedName name="szkol" localSheetId="6">#REF!</definedName>
    <definedName name="szkol" localSheetId="7">#REF!</definedName>
    <definedName name="szkol" localSheetId="10">#REF!</definedName>
    <definedName name="szkol">#REF!</definedName>
    <definedName name="TAK">[1]Listy!$A$88:$A$89</definedName>
    <definedName name="V_ZRF_Suma_A" localSheetId="5">[8]V_ZRF!$A$11</definedName>
    <definedName name="V_ZRF_Suma_A" localSheetId="6">[8]V_ZRF!$A$11</definedName>
    <definedName name="V_ZRF_Suma_A" localSheetId="7">[8]V_ZRF!$A$11</definedName>
    <definedName name="V_ZRF_Suma_A">[16]VI_ZRF!$A$11</definedName>
    <definedName name="V_ZRF_Suma_B" localSheetId="5">[8]V_ZRF!$A$16</definedName>
    <definedName name="V_ZRF_Suma_B" localSheetId="6">[8]V_ZRF!$A$16</definedName>
    <definedName name="V_ZRF_Suma_B" localSheetId="7">[8]V_ZRF!$A$16</definedName>
    <definedName name="V_ZRF_Suma_B">[16]VI_ZRF!$A$16</definedName>
    <definedName name="V_ZRF_Suma_C" localSheetId="5">[8]V_ZRF!$A$21</definedName>
    <definedName name="V_ZRF_Suma_C" localSheetId="6">[8]V_ZRF!$A$21</definedName>
    <definedName name="V_ZRF_Suma_C" localSheetId="7">[8]V_ZRF!$A$21</definedName>
    <definedName name="V_ZRF_Suma_C">[16]VI_ZRF!$A$21</definedName>
    <definedName name="V_ZRF_Suma_D">[8]V_ZRF!$A$26</definedName>
    <definedName name="V_ZRF_Suma_E">[8]V_ZRF!$A$31</definedName>
    <definedName name="V_ZRF_Suma_F">[8]V_ZRF!$A$36</definedName>
    <definedName name="V_ZRF_Suma_G">[8]V_ZRF!$A$41</definedName>
    <definedName name="V_ZRF_Suma_H">[8]V_ZRF!$A$46</definedName>
    <definedName name="V_ZRF_Suma_I" localSheetId="5">[8]V_ZRF!$A$57</definedName>
    <definedName name="V_ZRF_Suma_I" localSheetId="6">[8]V_ZRF!$A$57</definedName>
    <definedName name="V_ZRF_Suma_I" localSheetId="7">[8]V_ZRF!$A$57</definedName>
    <definedName name="V_ZRF_Suma_I">[16]VI_ZRF!$A$22</definedName>
    <definedName name="V_ZRF_Suma_I.">[8]V_ZRF!$A$51</definedName>
    <definedName name="V_ZRF_Suma_II" localSheetId="5">[8]V_ZRF!$A$62</definedName>
    <definedName name="V_ZRF_Suma_II" localSheetId="6">[8]V_ZRF!$A$62</definedName>
    <definedName name="V_ZRF_Suma_II" localSheetId="7">[8]V_ZRF!$A$62</definedName>
    <definedName name="V_ZRF_Suma_II">[16]VI_ZRF!$A$27</definedName>
    <definedName name="V_ZRF_Suma_J">[8]V_ZRF!$A$56</definedName>
    <definedName name="V_ZRF_Suma_KK_operacji" localSheetId="5">[8]V_ZRF!$A$63</definedName>
    <definedName name="V_ZRF_Suma_KK_operacji" localSheetId="6">[8]V_ZRF!$A$63</definedName>
    <definedName name="V_ZRF_Suma_KK_operacji" localSheetId="7">[8]V_ZRF!$A$63</definedName>
    <definedName name="V_ZRF_Suma_KK_operacji">[16]VI_ZRF!$A$28</definedName>
    <definedName name="VI_OR_Razem">[8]VI_Opis_rzeczowy!$E$13</definedName>
    <definedName name="VII_Razem_liczba_zal" localSheetId="5">[8]VII_Info_Zalacz!$A$31</definedName>
    <definedName name="VII_Razem_liczba_zal" localSheetId="6">[8]VII_Info_Zalacz!$A$31</definedName>
    <definedName name="VII_Razem_liczba_zal" localSheetId="7">[8]VII_Info_Zalacz!$A$31</definedName>
    <definedName name="VII_Razem_liczba_zal">[16]VIII_Info_Zalacz!$A$39</definedName>
    <definedName name="wartość_wskaźnika">'[19]II.Id. OPERACJI'!$AO$24:$AO$25</definedName>
    <definedName name="WSkazniki">[2]Lista!$A$6:$A$8</definedName>
    <definedName name="wskaźniki">'[19]II.Id.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4" hidden="1">B_V!$A:$A</definedName>
    <definedName name="Z_56E8AA3C_4CAF_4C55_B8E1_071ABD58E041_.wvu.PrintArea" localSheetId="0" hidden="1">A!$A$2:$N$78</definedName>
    <definedName name="Z_56E8AA3C_4CAF_4C55_B8E1_071ABD58E041_.wvu.PrintArea" localSheetId="1" hidden="1">B_I_II!$A$1:$F$52</definedName>
    <definedName name="Z_56E8AA3C_4CAF_4C55_B8E1_071ABD58E041_.wvu.PrintArea" localSheetId="2" hidden="1">B_III!$A$2:$AI$101</definedName>
    <definedName name="Z_56E8AA3C_4CAF_4C55_B8E1_071ABD58E041_.wvu.PrintArea" localSheetId="3" hidden="1">B_IV!$A$1:$C$38</definedName>
    <definedName name="Z_56E8AA3C_4CAF_4C55_B8E1_071ABD58E041_.wvu.PrintArea" localSheetId="4" hidden="1">B_V!$B$1:$J$37</definedName>
    <definedName name="Z_56E8AA3C_4CAF_4C55_B8E1_071ABD58E041_.wvu.PrintArea" localSheetId="8" hidden="1">Zal_B_IV_A8!$A$1:$AJ$32</definedName>
    <definedName name="Z_56E8AA3C_4CAF_4C55_B8E1_071ABD58E041_.wvu.PrintArea" localSheetId="9" hidden="1">Zal_B_IV_A9.1!$A$2:$AB$79</definedName>
    <definedName name="Z_799BC39E_33A7_49D3_B680_85DCC9C10170_.wvu.PrintArea" localSheetId="10" hidden="1">Zal_B_IV_C1!$A$1:$AL$34</definedName>
    <definedName name="Z_799BC39E_33A7_49D3_B680_85DCC9C10170_.wvu.PrintArea" localSheetId="11" hidden="1">Zal_B_IV_C3!$A$1:$AL$31</definedName>
    <definedName name="Z_8F6157A3_D431_4091_A98E_37FECE20820C_.wvu.Cols" localSheetId="4" hidden="1">B_V!$A:$A</definedName>
    <definedName name="Z_8F6157A3_D431_4091_A98E_37FECE20820C_.wvu.PrintArea" localSheetId="0" hidden="1">A!$A$2:$N$78</definedName>
    <definedName name="Z_8F6157A3_D431_4091_A98E_37FECE20820C_.wvu.PrintArea" localSheetId="1" hidden="1">B_I_II!$A$1:$F$52</definedName>
    <definedName name="Z_8F6157A3_D431_4091_A98E_37FECE20820C_.wvu.PrintArea" localSheetId="2" hidden="1">B_III!$A$2:$AI$101</definedName>
    <definedName name="Z_8F6157A3_D431_4091_A98E_37FECE20820C_.wvu.PrintArea" localSheetId="3" hidden="1">B_IV!$A$1:$C$38</definedName>
    <definedName name="Z_8F6157A3_D431_4091_A98E_37FECE20820C_.wvu.PrintArea" localSheetId="4" hidden="1">B_V!$B$1:$J$37</definedName>
    <definedName name="Z_8F6157A3_D431_4091_A98E_37FECE20820C_.wvu.PrintArea" localSheetId="8" hidden="1">Zal_B_IV_A8!$A$1:$AJ$32</definedName>
    <definedName name="Z_8F6157A3_D431_4091_A98E_37FECE20820C_.wvu.PrintArea" localSheetId="9" hidden="1">Zal_B_IV_A9.1!$A$2:$AB$79</definedName>
    <definedName name="Z_DF64D807_4B8C_423B_A975_C6FACD998002_.wvu.PrintArea" localSheetId="5" hidden="1">B_VI!$A$1:$H$7</definedName>
    <definedName name="Z_DF64D807_4B8C_423B_A975_C6FACD998002_.wvu.PrintArea" localSheetId="6" hidden="1">B_VII!$A$1:$H$73</definedName>
    <definedName name="Z_DF64D807_4B8C_423B_A975_C6FACD998002_.wvu.PrintArea" localSheetId="7" hidden="1">Zal_B_IV_A6!$A$2:$H$74</definedName>
    <definedName name="zaznaczenie">'[19]II.Id. OPERACJI'!$AO$1:$AO$2</definedName>
    <definedName name="zzz" localSheetId="0">[20]I!#REF!</definedName>
    <definedName name="zzz" localSheetId="2">[20]I!#REF!</definedName>
    <definedName name="zzz" localSheetId="6">[20]I!#REF!</definedName>
    <definedName name="zzz" localSheetId="7">[20]I!#REF!</definedName>
    <definedName name="zzz" localSheetId="10">[20]I!#REF!</definedName>
    <definedName name="zzz">[20]I!#REF!</definedName>
  </definedNames>
  <calcPr calcId="181029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4" i="79" l="1"/>
  <c r="E73" i="79"/>
  <c r="C104" i="80" l="1"/>
  <c r="C103" i="80"/>
  <c r="E98" i="80"/>
  <c r="E97" i="80"/>
  <c r="E96" i="80"/>
  <c r="E95" i="80"/>
  <c r="C87" i="80"/>
  <c r="C86" i="80"/>
  <c r="E81" i="80"/>
  <c r="E80" i="80"/>
  <c r="E79" i="80"/>
  <c r="E78" i="80"/>
  <c r="C70" i="80"/>
  <c r="C69" i="80"/>
  <c r="E64" i="80"/>
  <c r="E63" i="80"/>
  <c r="E62" i="80"/>
  <c r="E61" i="80"/>
  <c r="AB110" i="76" l="1"/>
  <c r="AB112" i="76" l="1"/>
  <c r="AE18" i="73" s="1"/>
  <c r="E34" i="57"/>
  <c r="D34" i="57"/>
  <c r="B34" i="57"/>
  <c r="AD101" i="76" l="1"/>
  <c r="AD97" i="76"/>
  <c r="D29" i="58" l="1"/>
  <c r="D30" i="58" l="1"/>
  <c r="D31" i="58" l="1"/>
  <c r="D28" i="58"/>
  <c r="D27" i="58"/>
  <c r="D35" i="58" l="1"/>
  <c r="D34" i="58"/>
  <c r="D33" i="58"/>
  <c r="Z126" i="67" l="1"/>
  <c r="Z100" i="67"/>
  <c r="AB81" i="67" s="1"/>
  <c r="Z75" i="67"/>
  <c r="Z22" i="67"/>
  <c r="Z49" i="67"/>
  <c r="I50" i="67" s="1"/>
  <c r="Z23" i="67" l="1"/>
  <c r="AB4" i="67"/>
  <c r="I23" i="67"/>
  <c r="Z25" i="67" s="1"/>
  <c r="Z76" i="67"/>
  <c r="I76" i="67"/>
  <c r="AB106" i="67"/>
  <c r="AB30" i="67"/>
  <c r="Z127" i="67"/>
  <c r="Z101" i="67"/>
  <c r="I101" i="67"/>
  <c r="I127" i="67"/>
  <c r="Z50" i="67"/>
  <c r="Z52" i="67" s="1"/>
  <c r="Z78" i="67" l="1"/>
  <c r="Z103" i="67"/>
  <c r="Z129" i="67"/>
  <c r="AE2" i="67" l="1"/>
  <c r="D24" i="58"/>
  <c r="D23" i="58"/>
  <c r="D21" i="58"/>
  <c r="D20" i="58"/>
  <c r="D17" i="58"/>
  <c r="D18" i="58"/>
  <c r="D16" i="58"/>
  <c r="D9" i="58"/>
  <c r="D10" i="58"/>
  <c r="D11" i="58"/>
  <c r="D12" i="58"/>
  <c r="D13" i="58"/>
  <c r="D14" i="58"/>
  <c r="D8" i="58"/>
  <c r="AB111" i="76" l="1"/>
  <c r="AE20" i="73" s="1"/>
  <c r="D36" i="58"/>
</calcChain>
</file>

<file path=xl/sharedStrings.xml><?xml version="1.0" encoding="utf-8"?>
<sst xmlns="http://schemas.openxmlformats.org/spreadsheetml/2006/main" count="1024" uniqueCount="513">
  <si>
    <t>5.</t>
  </si>
  <si>
    <t>Lp.</t>
  </si>
  <si>
    <t>…</t>
  </si>
  <si>
    <t>-</t>
  </si>
  <si>
    <t>3.</t>
  </si>
  <si>
    <t>1.</t>
  </si>
  <si>
    <t>zł</t>
  </si>
  <si>
    <t>2.</t>
  </si>
  <si>
    <t>TAK</t>
  </si>
  <si>
    <t>NIE</t>
  </si>
  <si>
    <t>Liczba</t>
  </si>
  <si>
    <t xml:space="preserve">RAZEM: </t>
  </si>
  <si>
    <t>Nazwa załącznika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</si>
  <si>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</si>
  <si>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</si>
  <si>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</si>
  <si>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</si>
  <si>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</si>
  <si>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</si>
  <si>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</si>
  <si>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</si>
  <si>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Polska</t>
  </si>
  <si>
    <t>(wybierz z listy)</t>
  </si>
  <si>
    <t>6.</t>
  </si>
  <si>
    <t>Wniosek w postaci dokumentu elektronicznego zapisanego na informatycznym nośniku danych</t>
  </si>
  <si>
    <t>od:</t>
  </si>
  <si>
    <t>do:</t>
  </si>
  <si>
    <t>(dzień-miesiąc-rok)</t>
  </si>
  <si>
    <t>/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</si>
  <si>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</si>
  <si>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</si>
  <si>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</si>
  <si>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</si>
  <si>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</si>
  <si>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</si>
  <si>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</si>
  <si>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</si>
  <si>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</si>
  <si>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symbol formularza</t>
  </si>
  <si>
    <t>oświadczam, iż wyrażam zgodę na realizację przez:</t>
  </si>
  <si>
    <t>osoba fizyczna</t>
  </si>
  <si>
    <t>UM</t>
  </si>
  <si>
    <t>1. Zgodność operacji z celami przekrojowymi Programu</t>
  </si>
  <si>
    <t>1.1 Innowacyjność</t>
  </si>
  <si>
    <t>1.2 Klimat</t>
  </si>
  <si>
    <t>1.3 Środowisko</t>
  </si>
  <si>
    <t>adres nieruchomości, nr działek</t>
  </si>
  <si>
    <t>zakres operacji</t>
  </si>
  <si>
    <t xml:space="preserve"> </t>
  </si>
  <si>
    <t>2. Nazwa LGD</t>
  </si>
  <si>
    <t>3. Numer naboru wniosków:</t>
  </si>
  <si>
    <t>ND</t>
  </si>
  <si>
    <t>4.1</t>
  </si>
  <si>
    <t>4. Zakres operacji</t>
  </si>
  <si>
    <t>Potwierdzenie przyjęcia przez UM 
/pieczęć/</t>
  </si>
  <si>
    <t xml:space="preserve">podejmowanie działalności gospodarczej </t>
  </si>
  <si>
    <t>6. Rodzaj doradztwa</t>
  </si>
  <si>
    <t>4.1.1</t>
  </si>
  <si>
    <t>znak sprawy nadany w LGD (wypełnia LGD)</t>
  </si>
  <si>
    <t>1. Cel złożenia wniosku o przyznanie pomocy:</t>
  </si>
  <si>
    <t>6.1 Kraj</t>
  </si>
  <si>
    <t>6.2 Województwo</t>
  </si>
  <si>
    <t>6.3 Powiat</t>
  </si>
  <si>
    <t>6.4 Gmina</t>
  </si>
  <si>
    <t>1.1 Cel ogólny LSR</t>
  </si>
  <si>
    <t xml:space="preserve">1.4 Uzasadnienie zgodności z celami LSR i kryteriami wyboru operacji przez LGD </t>
  </si>
  <si>
    <t>3.2 Pierwsze imię</t>
  </si>
  <si>
    <t>4. Informacje dotyczące działalności</t>
  </si>
  <si>
    <t>5.8 Ulica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</si>
  <si>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</si>
  <si>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</si>
  <si>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</si>
  <si>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</si>
  <si>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</si>
  <si>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</si>
  <si>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</si>
  <si>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 xml:space="preserve">6.5 Operacja została wybrana do finansowania </t>
  </si>
  <si>
    <t>4. Termin naboru wniosków:</t>
  </si>
  <si>
    <t>podejmowana</t>
  </si>
  <si>
    <t>1.3 Przedsięwzięcia LSR</t>
  </si>
  <si>
    <t xml:space="preserve">4.1 Status działalności 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</si>
  <si>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</si>
  <si>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</si>
  <si>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</si>
  <si>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c.</t>
  </si>
  <si>
    <t>d.</t>
  </si>
  <si>
    <t>3. Dane identyfikacyjne podmiotu ubiegającego się o przyznanie pomocy</t>
  </si>
  <si>
    <t>2. Typ podmiotu ubiegającego się o przyznanie pomocy</t>
  </si>
  <si>
    <t xml:space="preserve">Wskaźnik </t>
  </si>
  <si>
    <t>Wartość docelowa
wskaźnika</t>
  </si>
  <si>
    <t>Jednostka miary wskaźnika</t>
  </si>
  <si>
    <t>Sposób pomiaru wskaźnika</t>
  </si>
  <si>
    <t>2. Tytuł operacji</t>
  </si>
  <si>
    <t>3. Opis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</si>
  <si>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</si>
  <si>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</si>
  <si>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</si>
  <si>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</si>
  <si>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</si>
  <si>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</si>
  <si>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</si>
  <si>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</si>
  <si>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</si>
  <si>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</si>
  <si>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</si>
  <si>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7.10 Nr lokalu</t>
  </si>
  <si>
    <t>znak sprawy (wypełnia Urząd Marszałkowski albo wojewódzka samorządowa jednostka organizacyjna - dalej UM)</t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</si>
  <si>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</si>
  <si>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</si>
  <si>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</si>
  <si>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</si>
  <si>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 xml:space="preserve">Liczba utworzonych miejsc pracy </t>
  </si>
  <si>
    <t>B. Określenie czasu realizacji projektu przez podmiot ubiegający się o przyznanie pomocy:</t>
  </si>
  <si>
    <t>słownie:</t>
  </si>
  <si>
    <t>2)</t>
  </si>
  <si>
    <t>3)</t>
  </si>
  <si>
    <t>4)</t>
  </si>
  <si>
    <t>1)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</si>
  <si>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</si>
  <si>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</si>
  <si>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t xml:space="preserve">Przyjmuję do wiadomości, iż: </t>
  </si>
  <si>
    <t>x</t>
  </si>
  <si>
    <t>Potwierdzenie złożenia w LGD
/pieczęć/</t>
  </si>
  <si>
    <t xml:space="preserve">6.1 Data podjęcia uchwały w sprawie wyboru operacji 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</si>
  <si>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</si>
  <si>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</si>
  <si>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</si>
  <si>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</si>
  <si>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</si>
  <si>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</si>
  <si>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</si>
  <si>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Suma uzyskanej pomocy de minimis</t>
  </si>
  <si>
    <t>EUR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</si>
  <si>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</si>
  <si>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</si>
  <si>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</si>
  <si>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</si>
  <si>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</si>
  <si>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</si>
  <si>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</si>
  <si>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</si>
  <si>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</si>
  <si>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</si>
  <si>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</si>
  <si>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</si>
  <si>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</si>
  <si>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3</t>
    </r>
  </si>
  <si>
    <t>W-1_19.2_P</t>
  </si>
  <si>
    <t>W celu poprawnego wypełnienia formularza wniosku podmiot ubiegający się o przyznanie pomocy powinien zapoznać się z Instrukcją jego wypełniania.</t>
  </si>
  <si>
    <t>Oświadczenie podmiotu ubiegającego się o przyznanie pomocy o nie uzyskaniu pomocy de minimis 
– oryginał sporządzony na formularzu udostępnionym przez UM</t>
  </si>
  <si>
    <t>5)</t>
  </si>
  <si>
    <t>7.1 Nazwisko</t>
  </si>
  <si>
    <t>7.2 Imię</t>
  </si>
  <si>
    <t>2.2 Nazwa grupy/grup defaworyzowanej(-ych)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</si>
  <si>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</si>
  <si>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</si>
  <si>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</si>
  <si>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</si>
  <si>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</si>
  <si>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8. Dane osoby uprawnionej do kontaktu</t>
  </si>
  <si>
    <t>6)</t>
  </si>
  <si>
    <t xml:space="preserve">Formularz informacji przedstawianych przy ubieganiu się o pomoc de minimis 
– oryginał </t>
  </si>
  <si>
    <t>TAK / ND</t>
  </si>
  <si>
    <t>dane podmiotu ubiegającego się o przyznanie pomocy mogą być przetwarzane przez organy audytowe i dochodzeniowe Unii Europejskiej i państw członkowskich dla zabezpieczenia interesów finansowych Unii;</t>
  </si>
  <si>
    <t>Pozostały do wykorzystania limit pomocy
de minimis, przy kursie EUR:</t>
  </si>
  <si>
    <t>Nr Zaświadczenia …</t>
  </si>
  <si>
    <t xml:space="preserve">Nr Zaświadczenia … </t>
  </si>
  <si>
    <t>2.3 Operacja jest dedykowana grupie(-om) defaworyzowanej(-ym) poprzez utworzenie miejsc pracy</t>
  </si>
  <si>
    <t>7.</t>
  </si>
  <si>
    <t>8.</t>
  </si>
  <si>
    <t xml:space="preserve">3.1 Nazwisko 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</si>
  <si>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(miejsca zamieszkania) </t>
    </r>
  </si>
  <si>
    <t>10.</t>
  </si>
  <si>
    <t>11.</t>
  </si>
  <si>
    <t>B. Załączniki dotyczące robót budowlanych</t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</si>
  <si>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</si>
  <si>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operacji trwale związanej z ww. nieruchomością polegającej na:</t>
  </si>
  <si>
    <t>B. INFORMACJE DOTYCZĄCE PODMIOTU UBIEGAJĄCEGO SIĘ O PRZYZNANIE POMOCY ORAZ OPERACJI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</si>
  <si>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pkt. 5 oraz w przypadku wskazania pełnomocnika)</t>
    </r>
  </si>
  <si>
    <t>1. Operacja wpisuje się w cele LSR</t>
  </si>
  <si>
    <t>7.1.1 Kraj</t>
  </si>
  <si>
    <t>7.1.2 Województwo</t>
  </si>
  <si>
    <t>7.1.3 Powiat</t>
  </si>
  <si>
    <t>7.1.4 Gmina</t>
  </si>
  <si>
    <t>7.1.5 Kod pocztowy</t>
  </si>
  <si>
    <t>7.1.6 Poczta</t>
  </si>
  <si>
    <t>7.1.7 Miejscowość</t>
  </si>
  <si>
    <t>7.1.8 Ulica / nr działki</t>
  </si>
  <si>
    <t>7.1.9 Nr domu</t>
  </si>
  <si>
    <t>7.1.10 Nr lokalu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</si>
  <si>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(wypełnić, jeżeli operacja będzie trwale związana z nieruchomością)</t>
    </r>
  </si>
  <si>
    <t>A. Określenie poziomu i zakresu, do jakiego podmiot ubiegający się o przyznanie pomocy zrealizowałby operację bez pomocy publicznej:</t>
  </si>
  <si>
    <t xml:space="preserve">2. </t>
  </si>
  <si>
    <t>Oświadczam, że:</t>
  </si>
  <si>
    <t>Wnioskuję o przyznanie pomocy finansowej w wysokości:</t>
  </si>
  <si>
    <t>A. Załączniki dotyczące podmiotu ubiegającego się o przyznanie pomocy i operacji</t>
  </si>
  <si>
    <r>
      <t>Decyzja o wpisie producenta do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</si>
  <si>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4.2</t>
  </si>
  <si>
    <r>
      <t>Zaświadczenie o nadanym numerze identyfikacyjnym w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</si>
  <si>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4.3</t>
  </si>
  <si>
    <r>
      <t>Wniosek o wpis do ewidencji producentów
– kopia</t>
    </r>
    <r>
      <rPr>
        <vertAlign val="superscript"/>
        <sz val="9"/>
        <rFont val="Arial"/>
        <family val="2"/>
        <charset val="238"/>
      </rPr>
      <t>3</t>
    </r>
  </si>
  <si>
    <t>9.1</t>
  </si>
  <si>
    <t>9.2</t>
  </si>
  <si>
    <t>Informacja podmiotu ubiegającego się o przyznanie pomocy o uzyskanej pomocy de minimis 
– oryginał sporządzony na formularzu udostępnionym przez UM, 
oraz</t>
  </si>
  <si>
    <t>3.1</t>
  </si>
  <si>
    <t>3.2</t>
  </si>
  <si>
    <t>Zaświadczenie wydane nie wcześniej niż 1 miesiąc przed dniem złożenia wniosku przez:</t>
  </si>
  <si>
    <t>Kasę Rolniczego Ubezpieczenia Społecznego (KRUS) o niefigurowaniu w ewidencji osób ubezpieczonych 
– oryginał
albo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</si>
  <si>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</si>
  <si>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</si>
  <si>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</si>
  <si>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</si>
  <si>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PESEL.</t>
    </r>
  </si>
  <si>
    <t>A.I. OCENA ZGODNOŚCI Z LSR ORAZ DECYZJA W SPRAWIE WYBORU OPERACJI</t>
  </si>
  <si>
    <r>
      <t xml:space="preserve">Załącznik nr B.IV.A.8: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</si>
  <si>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B.V. OŚWIADCZENIA PODMIOTU UBIEGAJĄCEGO SIĘ O PRZYZNANIE POMOCY</t>
  </si>
  <si>
    <t>B.IV. INFORMACJA O ZAŁĄCZNIKACH</t>
  </si>
  <si>
    <t>6.4 Kwota pomocy ustalona przez LGD dla operacji</t>
  </si>
  <si>
    <t>Zakład Ubezpieczeń Społecznych (ZUS) potwierdzające fakt podlegania ubezpieczeniu społecznemu w pełnym zakresie
– oryginał</t>
  </si>
  <si>
    <t>operacja nie będzie finansowana z innych środków publicznych;</t>
  </si>
  <si>
    <t>7)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</si>
  <si>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</si>
  <si>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</si>
  <si>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</si>
  <si>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</si>
  <si>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</si>
  <si>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</si>
  <si>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</si>
  <si>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</si>
  <si>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</si>
  <si>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</si>
  <si>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8)</t>
  </si>
  <si>
    <t>w związku z faktem, że planuję wykonywać działalność w sektorze transportu drogowego:</t>
  </si>
  <si>
    <t>nie wprowadzę rozdzielności rachunkowej działalności wykonywanej w sektorze transportu drogowego i pozostałej działalności;</t>
  </si>
  <si>
    <t>zapewnię prowadzenie rozdzielności rachunkowej działalności wykonywanej w sektorze transportu drogowego i pozostałej działalności po złożeniu niniejszego wniosku;</t>
  </si>
  <si>
    <t xml:space="preserve">w związku z faktem, że wykonuję działalność w sektorze: </t>
  </si>
  <si>
    <t>b)</t>
  </si>
  <si>
    <t>a)</t>
  </si>
  <si>
    <t>c)</t>
  </si>
  <si>
    <t>każdorazowo będę informował UM o wysokości udzielonej pomocy publicznej jako pomocy de minimis, do chwili zawarcia umowy o przyznaniu pomocy;</t>
  </si>
  <si>
    <r>
      <t>prowadzę rozdzielność rachunkową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</si>
  <si>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 po złożeniu niniejszego wniosku;</t>
    </r>
  </si>
  <si>
    <r>
      <t>nie prowadzę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</si>
  <si>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nie dotyczy.</t>
    </r>
    <r>
      <rPr>
        <vertAlign val="superscript"/>
        <sz val="8"/>
        <rFont val="Arial"/>
        <family val="2"/>
        <charset val="238"/>
      </rPr>
      <t>4</t>
    </r>
  </si>
  <si>
    <t>pełny etat średnioroczny</t>
  </si>
  <si>
    <t>6.1 Wskaźniki obowiązkowe</t>
  </si>
  <si>
    <t>12.</t>
  </si>
  <si>
    <t>2.Operacja jest dedykowana grupie(-om) defaworyzowanej(-ym), określonej(-ym) w LSR:</t>
  </si>
  <si>
    <r>
      <t>Mapy lub szkice sytuacyjne oraz rysunki charakterystyczne dotyczące umiejscowienia operacji (w przypadku, gdy projekt budowlany nie jest przedkładany) 
–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</si>
  <si>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</si>
  <si>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t>9. Planowane terminy realizacji operacji (miesiąc / rok)</t>
  </si>
  <si>
    <t>9.1 Wniosek o płatność I transzy</t>
  </si>
  <si>
    <t>9.2 Wniosek o płatność II transzy</t>
  </si>
  <si>
    <t xml:space="preserve">10. Określenie możliwości realizacji operacji przez podmiot ubiegający się o przyznanie pomocy bez udziału środków publicznych </t>
  </si>
  <si>
    <t>10.1 Planowana do realizacji operacja powstałaby bez pomocy publicznej w zakresie identycznym jak wskazany we wniosku o przyznanie pomocy, z zastosowaniem tych samych rozwiązań technicznych / technologicznych</t>
  </si>
  <si>
    <t>10.2 Jeżeli w punkcie 10.1 zaznaczono NIE, należy podać wartość netto nakładów operacji, które zostałyby poniesione w przypadku nieotrzymania pomocy (szacunkowo w zł)</t>
  </si>
  <si>
    <t>10.3 W przypadku niekorzystania z pomocy finansowej podmiot ubiegający się o przyznanie pomocy rozpocząłby realizację operacji w tym samym czasie</t>
  </si>
  <si>
    <t>10.4 W przypadku niekorzystania z pomocy finansowej podmiot ubiegający się o przyznanie pomocy zakończyłby operację w tym samym czasie (tzn. w miesiącu, w którym zaplanowano złożenie wniosku o płatność)</t>
  </si>
  <si>
    <t>10.5 Jeżeli w punkcie 10.3 lub 10.4 wskazano NIE, należy podać, o ile dłużej trwałaby realizacja operacji (od momentu jej rozpoczęcia do momentu złożenia wniosku o płatność) w przypadku niekorzystania z pomocy finansowej przez podmiot ubiegający się o przyznanie pomocy (w miesiącach).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</si>
  <si>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9"/>
        <rFont val="Arial"/>
        <family val="2"/>
        <charset val="238"/>
      </rPr>
      <t>3</t>
    </r>
  </si>
  <si>
    <t>,,,</t>
  </si>
  <si>
    <t>LUB</t>
  </si>
  <si>
    <t>Jak cofnąć niepożądane
(a dokonane) zmiany?</t>
  </si>
  <si>
    <t>Jak dodać wiersz?</t>
  </si>
  <si>
    <t>Jak uzupełnić formułę?</t>
  </si>
  <si>
    <t>Jak powiększyć pole?</t>
  </si>
  <si>
    <t>7.3 PESEL</t>
  </si>
  <si>
    <r>
      <t>8.3 Telefon stacjonarny / komórkowy</t>
    </r>
    <r>
      <rPr>
        <i/>
        <sz val="7"/>
        <color rgb="FFFF0000"/>
        <rFont val="Arial"/>
        <family val="2"/>
        <charset val="238"/>
      </rPr>
      <t>*</t>
    </r>
  </si>
  <si>
    <t>8.6 Kontakt w sprawie projektu należy do obowiązków służbowych osoby uprawnionej do kontaktu:</t>
  </si>
  <si>
    <t xml:space="preserve">C. Dodatkowe załączniki wymagane do przeprowadzenia weryfikacji wniosku o przyznanie pomocy następcy prawnego beneficjenta albo nabywcy gospodarstwa rolnego lub jego części albo nabywcy przedsiębiorstwa lub jego części </t>
  </si>
  <si>
    <t>Oświadczenie następcy prawnego beneficjenta o jego wstąpieniu w prawa i obowiązki beneficjenta wynikające z umowy o przyznaniu pomocy
– oryginał sporządzony na formularzu udostępnionym przez UM</t>
  </si>
  <si>
    <t>4.</t>
  </si>
  <si>
    <t xml:space="preserve">Dodatkowe dane dotyczące wniosku o przyznanie pomocy następcy prawnego beneficjenta albo nabywcy gospodarstwa rolnego lub jego części albo nabywcy przedsiębiorstwa lub jego części – oryginał sporządzony na formularzu udostępnionym przez UM </t>
  </si>
  <si>
    <t>2.1.</t>
  </si>
  <si>
    <t>2.2.</t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</si>
  <si>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</si>
  <si>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/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</si>
  <si>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/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</si>
  <si>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</si>
  <si>
    <r>
      <t>rozporządzenie nr 1408/2013</t>
    </r>
    <r>
      <rPr>
        <vertAlign val="superscript"/>
        <sz val="7"/>
        <color rgb="FFFF0000"/>
        <rFont val="Czcionka tekstu podstawowego"/>
        <charset val="238"/>
      </rPr>
      <t>2</t>
    </r>
    <r>
      <rPr>
        <vertAlign val="superscript"/>
        <sz val="7"/>
        <rFont val="Czcionka tekstu podstawowego"/>
        <charset val="238"/>
      </rPr>
      <t xml:space="preserve"> </t>
    </r>
  </si>
  <si>
    <r>
      <t>rozporządzenie nr 1408/2013</t>
    </r>
    <r>
      <rPr>
        <vertAlign val="superscript"/>
        <sz val="7"/>
        <color rgb="FFFF0000"/>
        <rFont val="Czcionka tekstu podstawowego"/>
        <charset val="238"/>
      </rPr>
      <t xml:space="preserve">2 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</si>
  <si>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</si>
  <si>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</si>
  <si>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</si>
  <si>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t>administratorem Pani / Pana danych osobowych jest Agencja Restrukturyzacji i Modernizacji Rolnictwa z siedzibą w Warszawie, Al. Jana Pawła II 70, 00-175 Warszawa;</t>
  </si>
  <si>
    <t>W związku z treścią art. 13 Rozporządzenia 2016/679, Samorząd Województwa informuje, że:</t>
  </si>
  <si>
    <t>zebrane dane osobowe będą przetwarzane przez administratora danych osobowych na podstawie art. 6 ust. 1 lit. c Rozporządzenia 2016/679, gdy jest to niezbędne do wypełnienia obowiązku prawnego ciążącego na administratorze danych osobowych (dane obowiązkowe) lub art. 6 ust. 1 lit. a Rozporządzenia 2016/679, tj. na podstawie odrębnej zgody na przetwarzanie danych osobowych, która obejmuje zakres danych szerszy, niż to wynika z powszechnie obowiązującego prawa (dane nieobowiązkowe);</t>
  </si>
  <si>
    <t>w przypadku uznania, że przetwarzanie danych osobowych narusza przepisy Rozporządzenia 2016/679, przysługuje Pani / Panu prawo wniesienia skargi do Prezesa Urzędu Ochrony Danych Osobowych;</t>
  </si>
  <si>
    <t>info@arimr.gov.pl; iod@arimr.gov.pl;</t>
  </si>
  <si>
    <t>Wycofanie zgody nie wpływa na zgodność z prawem przetwarzania, którego dokonano na podstawie zgody przed jej wycofaniem.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</si>
  <si>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osobowych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</si>
  <si>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miejscowość i data (w formacie: dzień-miesiąc-rok)</t>
  </si>
  <si>
    <t>czytelny podpis podmiotu ubiegającego się o przyznanie pomocy / pełnomocnika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</si>
  <si>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</si>
  <si>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 xml:space="preserve">Oświadczam, że wstąpiłem w prawa i obowiązki beneficjenta wynikające z umowy przyznania pomocy nr: </t>
  </si>
  <si>
    <t>numer umowy o przyznaniu pomocy zawartej przez Województwo reprezentowane przez Zarząd Województwa z beneficjentem</t>
  </si>
  <si>
    <t>zawartej pomiędzy Województwem reprezentowanym przez Zarząd Województwa a</t>
  </si>
  <si>
    <t>Załącznik nr B.IV.C.3 Oświadczenie następcy prawnego beneficjenta o jego wstąpieniu w prawa i obowiązki beneficjenta wynikające z umowy o przyznaniu pomocy</t>
  </si>
  <si>
    <t>imię i nazwisko podmiotu ubiegającego się o przyznanie pomocy</t>
  </si>
  <si>
    <t>Kwota (w zł)</t>
  </si>
  <si>
    <t>11. Limit pomocy</t>
  </si>
  <si>
    <t>Załącznik nr B.IV.C.1 Dodatkowe dane dotyczące wniosku o przyznanie pomocy następcy prawnego beneficjenta albo nabywcy gospodarstwa rolnego lub jego części albo nabywcy przedsiębiorstwa lub jego części</t>
  </si>
  <si>
    <t xml:space="preserve">I. DANE IDENTYFIKACYJNE BENEFICJENTA </t>
  </si>
  <si>
    <t>1. Nazwisko</t>
  </si>
  <si>
    <t>2. Imię</t>
  </si>
  <si>
    <t>3. PESEL</t>
  </si>
  <si>
    <t xml:space="preserve">II. INFORMACJE Z UMOWY O PRZYZNANIU POMOCY BENEFICJENTA </t>
  </si>
  <si>
    <t>III. KWOTA POMOCY MOŻLIWEJ DO PRZYZNANIA NASTĘPCY PRAWNEMU / NABYWCY</t>
  </si>
  <si>
    <t>IV. INFORMACJE O NASTĘPSTWIE PRAWNYM / NABYCIU</t>
  </si>
  <si>
    <t>z administratorem danych osobowych można kontaktować się poprzez adres e-mail: info@arimr.gov.pl lub pisemnie na adres korespondencyjny Centrali Agencji Restrukturyzacji i Modernizacji Rolnictwa, ul. Poleczki 33, 02-822 Warszawa;</t>
  </si>
  <si>
    <t>* Dane nieobowiązkowe.</t>
  </si>
  <si>
    <t>Oświadczenie właściciela(i) lub współwłaściciela(i) lub posiadacza(-y) lub współposiadacza(-y)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
– oryginał sporządzony na formularzu udostępnionym przez UM</t>
  </si>
  <si>
    <t>Załącznik nr B.IV.A.6: Oświadczenie właściciela(i) lub współwłaściciela(i) lub posiadacza(-y) lub współposiadacza(-y)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</t>
  </si>
  <si>
    <t xml:space="preserve">Załącznik nr B.IV.A.9.1: Informacja podmiotu ubiegającego się o przyznanie pomocy o uzyskanej pomocy de minimis </t>
  </si>
  <si>
    <t>3. Operacja zakłada utworzenie miejsc(-a) pracy</t>
  </si>
  <si>
    <t>1.2 Cel(-e) szczegółowy(-e) LSR</t>
  </si>
  <si>
    <t>5. Cel(-e) operacji</t>
  </si>
  <si>
    <t>6. Planowane wskaźniki osiągnięcia celu(-ów) operacji</t>
  </si>
  <si>
    <r>
      <t>Zaświadczenie z właściwej ewidencji ludności o miejscu zameldowania na pobyt stały lub czasowy, wydane nie wcześniej niż 3 miesiące przed dniem złożenia wniosku
– oryginał lub kopia</t>
    </r>
    <r>
      <rPr>
        <vertAlign val="superscript"/>
        <sz val="9"/>
        <rFont val="Arial"/>
        <family val="2"/>
        <charset val="238"/>
      </rPr>
      <t>3</t>
    </r>
  </si>
  <si>
    <r>
      <t>Dokument tożsamości 
– kopia</t>
    </r>
    <r>
      <rPr>
        <vertAlign val="superscript"/>
        <sz val="9"/>
        <color theme="1"/>
        <rFont val="Arial"/>
        <family val="2"/>
        <charset val="238"/>
      </rPr>
      <t>3</t>
    </r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</si>
  <si>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</si>
  <si>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IT.</t>
  </si>
  <si>
    <r>
      <t>3.4 Numer NIP</t>
    </r>
    <r>
      <rPr>
        <vertAlign val="superscript"/>
        <sz val="9"/>
        <rFont val="Arial"/>
        <family val="2"/>
        <charset val="238"/>
      </rPr>
      <t>2</t>
    </r>
  </si>
  <si>
    <t>3.6 REGON</t>
  </si>
  <si>
    <t xml:space="preserve">3.7 Płeć </t>
  </si>
  <si>
    <t>3.8 Podmiot ubiegający się o przyznanie pomocy jest osobą:</t>
  </si>
  <si>
    <t>5.11 Telefon stacjonarny / komórkowy*</t>
  </si>
  <si>
    <t>5.12 Fax*</t>
  </si>
  <si>
    <t>5.13 E-mail*</t>
  </si>
  <si>
    <t>5.14 Adres www*</t>
  </si>
  <si>
    <t>8.4 Nr faksu*</t>
  </si>
  <si>
    <t>8.5 E-mail*</t>
  </si>
  <si>
    <t>7.11 Inne miejsce przechowywania / garażowania</t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</si>
  <si>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7.11)</t>
    </r>
  </si>
  <si>
    <r>
      <t>Dokument potwierdzający fakt zaistnienia następstwa prawnego 
– kopia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</si>
  <si>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r>
      <t>Dokument potwierdzający nabycie gospodarstwa rolnego lub jego części albo nabycie przedsiębiorstwa lub jego części 
– kopia</t>
    </r>
    <r>
      <rPr>
        <vertAlign val="superscript"/>
        <sz val="8"/>
        <rFont val="Arial"/>
        <family val="2"/>
        <charset val="238"/>
      </rPr>
      <t>3</t>
    </r>
  </si>
  <si>
    <r>
      <t>Umowa przejęcia długu – w przypadku, gdy podmiotem ubiegającym się o przyznanie pomocy jest nabywca gospodarstwa rolnego lub jego części, albo nabywca przedsiębiorstwa lub jego części
– kopia</t>
    </r>
    <r>
      <rPr>
        <vertAlign val="superscript"/>
        <sz val="8"/>
        <rFont val="Arial"/>
        <family val="2"/>
        <charset val="238"/>
      </rPr>
      <t>3</t>
    </r>
  </si>
  <si>
    <r>
      <t>Umowa cesji wierzytelności – w przypadku, gdy podmiotem ubiegającym się o przyznanie pomocy jest nabywca gospodarstwa rolnego lub jego części, albo nabywca przedsiębiorstwa lub jego części i nie zostały zrealizowane przez ARiMR wszystkie płatności na rzecz beneficjenta – kopia</t>
    </r>
    <r>
      <rPr>
        <vertAlign val="superscript"/>
        <sz val="8"/>
        <rFont val="Arial"/>
        <family val="2"/>
        <charset val="238"/>
      </rPr>
      <t>3</t>
    </r>
  </si>
  <si>
    <t>D. Inne załączniki dotyczące operacji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</si>
  <si>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</si>
  <si>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Imię i nazwisko, adres, PESEL / 
Nazwa, adres siedziby, NIP, REGON</t>
  </si>
  <si>
    <r>
      <t>imię i nazwisko, PESEL,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REGON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</si>
  <si>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</si>
  <si>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imię i nazwisko beneficjenta, PESEL, NIP</t>
    </r>
    <r>
      <rPr>
        <i/>
        <vertAlign val="superscript"/>
        <sz val="8"/>
        <rFont val="Arial"/>
        <family val="2"/>
        <charset val="238"/>
      </rPr>
      <t>1</t>
    </r>
  </si>
  <si>
    <t>3.3 Obywatelstwo (kraj)</t>
  </si>
  <si>
    <t>zebrane dane osobowe na podstawie art. 6 ust. 1 lit. c Rozporządzenia 2016/679 będą przetwarzane przez administratora danych osobowych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str. 320, z późn. zm.), ustawy z dnia 20 lutego 2015 r. o rozwoju lokalnym z udziałem lokalnej społeczności (Dz.U. z 2019 r., poz. 1167)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r., poz. 664 i 2023 oraz z 2020r. poz. 1555), tj. w celu wyboru operacji i ustalenia kwoty wsparcia, które poprzedzają przyznanie pomocy.</t>
  </si>
  <si>
    <t>- 6935 - UM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</si>
  <si>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/LGD/)</t>
    </r>
  </si>
  <si>
    <r>
      <t>Liczba załączników dołączonych przez podmiot ubiegający się o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przyznanie pomocy </t>
    </r>
  </si>
  <si>
    <t>data przyjęcia</t>
  </si>
  <si>
    <t xml:space="preserve"> (wypełnia UM)</t>
  </si>
  <si>
    <t>data złożenia</t>
  </si>
  <si>
    <t>i podpis</t>
  </si>
  <si>
    <t>(wypełnia LGD)</t>
  </si>
  <si>
    <r>
      <t>6.6 Wybrana do finansowania w ramach LSR operacja mieści się w limicie środków, określonym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ogłoszeniu o naborze wniosków o przyznanie pomocy</t>
    </r>
  </si>
  <si>
    <t>3.5 PESEL/data urodzenia</t>
  </si>
  <si>
    <t xml:space="preserve"> rolnym</t>
  </si>
  <si>
    <t xml:space="preserve"> rybołówstwa lub akwakultury</t>
  </si>
  <si>
    <r>
      <t xml:space="preserve"> nie dotyczy</t>
    </r>
    <r>
      <rPr>
        <vertAlign val="superscript"/>
        <sz val="8"/>
        <rFont val="Arial"/>
        <family val="2"/>
        <charset val="238"/>
      </rPr>
      <t>4</t>
    </r>
  </si>
  <si>
    <t>z siedzibą w</t>
  </si>
  <si>
    <t>z administratorem Pani/Pan danych można się kontaktować poprzez adres e-mail:</t>
  </si>
  <si>
    <t>lub pisemnie na adres korespondencyjny</t>
  </si>
  <si>
    <t xml:space="preserve">administrator danych wyznaczył inspektora ochrony danych, z którym można kontaktować się w sprawach dotyczących przetwarzania danych osobowych oraz korzystania z praw związanych z przetwarzaniem danych, poprzez adres e-mail:  </t>
  </si>
  <si>
    <t>Wyrażam zgodę na przetwarzanie przez administratora danych:</t>
  </si>
  <si>
    <t xml:space="preserve">1) </t>
  </si>
  <si>
    <t>Agencję Restrukturyzacji i Modernizacji Rolnictwa z siedzibą w Warszawie, Al. Jana Pawła II nr 70, 00-175 Warszawa (adres do korespondencji: ul. Poleczki 33, 02-822 Warszawa);</t>
  </si>
  <si>
    <t>Samorząd Województwa</t>
  </si>
  <si>
    <t>……………...…………...…………….,</t>
  </si>
  <si>
    <t>……………………………………………………,</t>
  </si>
  <si>
    <t>miejscowość i data (w formacie dd-mm-rrrr)</t>
  </si>
  <si>
    <t>czytelny podpis osoby uprawnionej do kontaktu/pełnomocnika</t>
  </si>
  <si>
    <t>II. Informacja o przetwarzaniu danych osobowych przez Samorząd Województwa:</t>
  </si>
  <si>
    <t>Lokalną Grupę Działania</t>
  </si>
  <si>
    <t>lub pisemnie na adres korespondencyjny administratora danych, wskazany w pkt. II.2);</t>
  </si>
  <si>
    <t>z dnia: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</si>
  <si>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3.5.
</t>
    </r>
  </si>
  <si>
    <t>3.8.1 niepełnosprawną          TAK</t>
  </si>
  <si>
    <t>3.8.2 bezrobotną          TAK</t>
  </si>
  <si>
    <t>11.1 Limit pomocy na beneficjenta w ramach PROW na lata 2014 – 2020 (w zł)</t>
  </si>
  <si>
    <t>11.2 Limit pomocy de minimis (EUR)</t>
  </si>
  <si>
    <t>wybierz z listy</t>
  </si>
  <si>
    <t>11.3 Pomoc uzyskana uprzednio w poddziałaniu 19.2 (numer umowy o przyznaniu pomocy):</t>
  </si>
  <si>
    <t>11.3.1</t>
  </si>
  <si>
    <t>11.3.2</t>
  </si>
  <si>
    <t>11.3.3</t>
  </si>
  <si>
    <t>11.3.4</t>
  </si>
  <si>
    <r>
      <t xml:space="preserve">11.4 Łączna kwota otrzymanej pomocy </t>
    </r>
    <r>
      <rPr>
        <i/>
        <sz val="7"/>
        <rFont val="Arial"/>
        <family val="2"/>
        <charset val="238"/>
      </rPr>
      <t>(suma pól od 11.3.1 do ...)</t>
    </r>
  </si>
  <si>
    <t>11.5 Pozostały do wykorzystania limit pomocy de minimis (w zł) (zgodnie z danymi z załącznika B.IV.A.9.1)</t>
  </si>
  <si>
    <t>12.1 Poddziałanie 6.2 "Pomoc na rozpoczęcie pozarolniczej działalności gospodarczej na obszarach wiejskich"</t>
  </si>
  <si>
    <t>12.2 Poddziałanie: 6.3 "Pomoc na rozpoczęcie działalności gospodarczej na rzecz rozwoju małych gospodarstw"</t>
  </si>
  <si>
    <t>12. Podmiotowi ubiegającemu się o  przyznanie  została dotychczas przyznana pomoc na operację w ramach działania "Rozwój gospodarstw i działalnosci gospodarczej" na poddziałanie:</t>
  </si>
  <si>
    <t>11.6 Pozostały do wykorzystania limit pomocy w ramach PROW na lata 2014 – 2020 (w zł)
(różnica pól 11.1 i 11.4, nie więcej niż kwota z pola 11.5)</t>
  </si>
  <si>
    <t>nie podlegam zakazowi dostępu do środków publicznych, o których mowa w art. 5 ust. 3 pkt 4 ustawy z dnia 27 sierpnia 2009 r. o finansach publicznych (Dz. U. z 2021 r. poz. 305),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</t>
  </si>
  <si>
    <t>B.VI. Oświadczenie podmiotu ubiegającego się o przyznanie pomocy o wypełnieniu obowiązku informacyjnego wobec innych osób fizycznych⁷</t>
  </si>
  <si>
    <t>Samorząd Województwa (SW), Lokalna Grupa Działania (LGD)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w ramach poddziałania 19.2 „Wsparcie na wdrażanie operacji w ramach strategii rozwoju lokalnego kierowanego przez społeczność” objętego Programem Rozwoju Obszarów Wiejskich na lata 2014-2020 na opracje w zakresie podejmowania działalności gospodarczej.</t>
  </si>
  <si>
    <t>Oświadczam, iż poinformowałem inne osoby fizyczne, o których mowa w pkt 1, których dane osobowe pozyskałem w celu przyznania pomocy finansowej, o treści klauzul stanowiących Załącznik nr B.VII do niniejszego wniosku o przyznanie pomocy.</t>
  </si>
  <si>
    <t>Jednocześnie oświadczam, że poinformuję osoby fizyczne, których dane osobowe będę przekazywał do SW, LGD oraz ARiMR w celu przyznania pomocy finansowej na operacje w zakresie podejmowania działalności gospodarczej w ramach poddziałania 19.2 „Wsparcie na wdrażanie operacji w ramach strategii rozwoju lokalnego kierowanego przez społeczność” objętego Programem Rozwoju Obszarów Wiejskich na lata 2014–2020, o treści klauzuli, stanowiącej Załącznik nr B.VII do niniejszego wniosku o przyznanie pomocy.</t>
  </si>
  <si>
    <t>⁸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Urz.L 127 z 23.05.2018 r. str.2).</t>
  </si>
  <si>
    <t>⁹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 UE L 127 z 23. 05. 2018 r. str. 2).</t>
  </si>
  <si>
    <t>B.VII. Informacje, zgody i oświadczenia dotyczące przetwarzania danych osobowych osoby fizycznej występującej w poddziałaniu 19.2 „Wsparcie na wdrażanie operacji w ramach strategii rozwoju lokalnego kierowanego przez społeczność” objętym Programem Rozwoju Obszarów Wiejskich na lata 2014-2020</t>
  </si>
  <si>
    <t>I. Informacja o przetwarzaniu danych osobowych przez Lokalną Grupę Działania: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</si>
  <si>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 04.05.2016 r. str. 1 oraz Dz. Urz. UE L 127 z 23.05.2018 r. str. 2), dalej: „Rozporządzenie 2016/679”, Lokalna Grupa Działania informuje, że:</t>
  </si>
  <si>
    <t>9)</t>
  </si>
  <si>
    <t>10)</t>
  </si>
  <si>
    <t>11)</t>
  </si>
  <si>
    <t>Pani/Pana dane osobowe zebrane na podstawie art. 6 ust.1 lit. a Rozporządzenie 2016/679,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wycofania;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</si>
  <si>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</si>
  <si>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III. Informacja o przetwarzaniu danych osobowych przez Agencję Restrukturyzacji i Modernizacji Rolnictwa</t>
  </si>
  <si>
    <t>IV. Zgoda podmiotu ubiegającego się o przyznanie pomocy na przetwarzanie danych osobowych - zaznaczyć X</t>
  </si>
  <si>
    <t>V. Zgoda pełnomocnika na przetwarzanie danych osobowych - zaznaczyć znakiem X</t>
  </si>
  <si>
    <t>VI. Zgoda osoby uprawnionej do kontaktu na przetwarzanie danych osobowych - zaznaczyć znakiem X</t>
  </si>
  <si>
    <t>Oświadczenie</t>
  </si>
  <si>
    <t>czytelny podpis właściciela / współwłaściciela / posiadacza / współposiadacza nieruchomości albo osoby / osób reprezentujących właściciela / współwłaściciela / posiadacza / współposiadacza nieruchomości / pełnomocnika</t>
  </si>
  <si>
    <t>Administrator będzie przetwarzał następujące kategorie Pani/Pana danych: dane identyfikacyjne oraz dane kontaktowe;</t>
  </si>
  <si>
    <t>Przysługuje Pani/Panu prawo dostępu do Pani/Pana danych osobowych, prawo żądania ich sprostowania, usunięcia lub ograniczenia ich przetwarzania, w przypadkach określonych w Rozporządzeniu 2016/679;</t>
  </si>
  <si>
    <t>Pani/Pana dane Administrator  uzyskał od:</t>
  </si>
  <si>
    <t>Samorządu Województwa</t>
  </si>
  <si>
    <t>Lokalnej Grupy Działania</t>
  </si>
  <si>
    <t>1. Limit pomocy</t>
  </si>
  <si>
    <t>1.1 Obowiązujący podmiot ubiegający się o przyznanie pomocy limit pomocy de minimis (w EUR)</t>
  </si>
  <si>
    <t>Następca prawny</t>
  </si>
  <si>
    <t>Nabywca przedsiębiorstwa lub jego części</t>
  </si>
  <si>
    <t>1. Data zaistnienia następstwa prawnego albo data nabycia przedsiębiorstwa beneficjenta lub części tego przedsiębiorstwa (w formacie: dzień-miesiąc-rok)</t>
  </si>
  <si>
    <t>2. Beneficjent zgłosił uprzednio UM zamiar zbycia przedsiębiorstwa albo jego części</t>
  </si>
  <si>
    <r>
      <t>4. NIP</t>
    </r>
    <r>
      <rPr>
        <i/>
        <vertAlign val="superscript"/>
        <sz val="9"/>
        <rFont val="Arial"/>
        <family val="2"/>
        <charset val="238"/>
      </rPr>
      <t>1</t>
    </r>
  </si>
  <si>
    <r>
      <t>1. Numer umowy</t>
    </r>
    <r>
      <rPr>
        <vertAlign val="superscript"/>
        <sz val="9"/>
        <rFont val="Arial"/>
        <family val="2"/>
        <charset val="238"/>
      </rPr>
      <t xml:space="preserve"> </t>
    </r>
  </si>
  <si>
    <t>2. Kwota przyznanej pomocy</t>
  </si>
  <si>
    <t>3. Kwota wypłaconej pomocy</t>
  </si>
  <si>
    <t>4. Kwota pomocy pozostałej do wypłaty</t>
  </si>
  <si>
    <r>
      <t xml:space="preserve">1. Pozostały do wykorzystania przez następcę prawnego / nabywcę limit pomocy w ramach PROW na lata 2014 – 2020 (w zł) - </t>
    </r>
    <r>
      <rPr>
        <i/>
        <sz val="8"/>
        <rFont val="Arial"/>
        <family val="2"/>
        <charset val="238"/>
      </rPr>
      <t>wartość z pola B.III.11.6</t>
    </r>
  </si>
  <si>
    <r>
      <t xml:space="preserve">2. Dostępny limit pomocy de minimis dla następcy prawnego / nabywcy </t>
    </r>
    <r>
      <rPr>
        <i/>
        <sz val="8"/>
        <rFont val="Arial"/>
        <family val="2"/>
        <charset val="238"/>
      </rPr>
      <t>- wartość z pola B.III.11.5</t>
    </r>
  </si>
  <si>
    <t xml:space="preserve">administratorem Pani/Pana danych osobowych jest Lokalna Grupa Działania 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</si>
  <si>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 </t>
  </si>
  <si>
    <t>lub pisemnie na adres korespondencyjny danych osobowych, wskazany w pkt. I.2¹;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</si>
  <si>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IT;</t>
  </si>
  <si>
    <t>Pani/Pana dane osobowe zebrane na podstawie art. 6 ust. 1 lit. c Rozporządzenia 2016/679, będą przetwarzane przez okres realizacji zadań, o których mowa w pkt 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</si>
  <si>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 xml:space="preserve">administratorem Pani/Pana danych osobowych  jest Samorząd Województwa </t>
  </si>
  <si>
    <t>Pani/Pana dane osobowe zebrane na podstawie art. 6 ust. 1 lit. c Rozporządzenia 2016/679, będą przetwarzane przez okres realizacji zadań, o których mowa w pkt 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</si>
  <si>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pozyskane przez Administratora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2021 r. poz. 182 i 904), ustawy z dnia 20 lutego 2015 r. o rozwoju lokalnym z udziałem lokalnej społeczności (Dz. U. z 2019 r. poz. 1167)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2020r. poz. 1555), tj. w celu przyznania pomocy finansowej;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</si>
  <si>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braków;</t>
  </si>
  <si>
    <t>W związku z treścią art. 14 Rozporządzenia 2016/679, Agencja Restrukturyzacji i Modernizacji Rolnictwa informuje, że:</t>
  </si>
  <si>
    <t xml:space="preserve">administrator danych osobowych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pkt. III.2); </t>
  </si>
  <si>
    <t>Pani/Pana dane osobowe pozyskane przez Administratora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2021 r. poz. 182 i 904), ustawy z dnia 20 lutego 2015 r. o rozwoju lokalnym z udziałem lokalnej społeczności (Dz. U. z 2019 r. poz. 1167)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 r. poz. 1555), tj. w celu przyznania pomocy finansowej;</t>
  </si>
  <si>
    <t>Pani/Pana dane osobowe zebrane na podstawie art. 6 ust. 1 lit. c Rozporządzenia 2016/679, będą przetwarzane przez okres realizacji zadań, o których mowa w pkt III.5,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</si>
  <si>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12)</t>
  </si>
  <si>
    <t>Pani/Pana dane Administrator uzyskał od:</t>
  </si>
  <si>
    <t>Samorządu Województwa…....................................................................................................................................</t>
  </si>
  <si>
    <t>Lokalnej Grupy Działania….......................................................................................................................................</t>
  </si>
  <si>
    <t>danych osobowych podanych w zakresie szerszym, niż jest to wymagane na podstawie przepisów powszechnie obowiązującego prawa, wskazanych w pkt I-III. 5), oznaczonych w niniejszym formularzu wniosku o przyznanie pomocy jako „dane nieobowiązkowe", w celu ułatwienia i przyspieszenia kontaktu ze mną w sprawach dotyczących przyznania pomocy.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</si>
  <si>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Każdą z powyższych zgód można wycofać w dowolnym momencie, poprzez przesłanie „oświadczenia o wycofaniu zgody” na adresy korespondencyjne administratorów danych osobowych z dopiskiem „Ochrona danych osobowych” lub na adresy e-mail: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</si>
  <si>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</si>
  <si>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Jednocześnie wyrażam zgodę na utrzymanie celu określonego dla części inwestycyjnej przedmiotowego projektu przez łącznie co najmniej 2 lata w okresie od dnia zawarcia umowy do dnia w którym upływaja 2 lata od dnia wypłaty płatności końcowej.</t>
  </si>
  <si>
    <t>zebrane dane osobowe na podstawie art. 6 ust. 1 lit. c Rozporządzenia 2016/679 będą przetwarzane przez administratora danych osobowych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2019 r. poz. 1167)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 oraz z 2020 r. poz. 1555), tj. w celu wyboru operacji i ustalenia kwoty wsparcia, które poprzedzają przyznanie pomocy;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</si>
  <si>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</t>
  </si>
  <si>
    <t xml:space="preserve">Będąc właścicielem / współwłaścicielem / posiadaczem / współposiadaczem* nieruchomości zlokalizowanej </t>
  </si>
  <si>
    <t>* Niepotrzebne skreślić.</t>
  </si>
  <si>
    <r>
      <t>lub pisemnie na adres korespondencyjny administratora danych, wskazany w pkt. I.2</t>
    </r>
    <r>
      <rPr>
        <sz val="10"/>
        <rFont val="Calibri"/>
        <family val="2"/>
        <charset val="238"/>
      </rPr>
      <t>¹</t>
    </r>
    <r>
      <rPr>
        <sz val="8"/>
        <rFont val="Arial"/>
        <family val="2"/>
        <charset val="238"/>
      </rPr>
      <t>);</t>
    </r>
  </si>
  <si>
    <t>Informacje szczegółowe 
(nr el. księgi wieczystej)</t>
  </si>
  <si>
    <t>umożliwię upoważnionym podmiotom przeprowadzenie kontroli wszelkich elementów związanych z realizowaną operacją do dnia, w którym upłynie 5 lat od dnia wypłaty drugiej transzy pomocy, w szczególności kontroli na miejscu, realizacji operacji i kontroli dokumentów, w obecności osoby/osób reprezentujących Beneficjenta/osoby upoważnionej przez Beneficjenta, podczas wykonywania powyższych czynności, a także przechowywania dokumentów związanych z pomocą;</t>
  </si>
  <si>
    <r>
  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>.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</si>
  <si>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Oświadczenie w zakresie pkt. 2 ppkt. 7 i 8 wypełniane jest przez każdy podmiot ubiegający się o przyznanie pomocy (niezależnie od rodzaju działalności gospodarczej, o wsparcie której się ubiega). Jeżeli podmiot nie wykonuje działalności w sektorze rolnym lub sektorze rybołówstwa lub akwakultury, lub nie planuje wykonywać działalności w sektorze transportu drogowego w pkt. 2 ppkt. 7 i 8 zaznacza nie dotyczy.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Niepotrzebne skreślić.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Zgodnie z art. 111 rozporządzenia Parlamentu Europejskiego i Rady (UE) nr 1306/2013 z dnia 17 grudnia 2013 r. w sprawie finansowania wspólnej polityki rolnej, zarządzania nią i monitorowania jej oraz uchylającego rozporządzenia Rady (EWG) nr 352/78, (WE) nr 165/94, (WE) nr 2799/98, (WE) nr 814/2000, (WE) nr 1290/2005 i (WE) nr 485/2008 (Dz.Urz. UE L 347 z 20.12.2013r. str. 549, z późn.zm.).</t>
    </r>
  </si>
  <si>
    <r>
      <t xml:space="preserve">Oświadczam, że dane osobowe innych osób fizycznych, o których mowa w pkt 1, przetwarzam zgodnie z obowiązującymi w tym zakresie regulacjami prawnymi </t>
    </r>
    <r>
      <rPr>
        <vertAlign val="superscript"/>
        <sz val="11"/>
        <rFont val="Arial"/>
        <family val="2"/>
        <charset val="238"/>
      </rPr>
      <t>⁸ ' ⁹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i jestem uprawniony do ich przekazania SW, LGD oraz ARiMR oraz uczyniłem zadość wszelkim obowiązkom związanym z ich przekazaniem, a w szczególności poinformowałem osobę/osoby, których dane przekazuje, o fakcie i celu ich przekazania.</t>
    </r>
  </si>
  <si>
    <t>1407/2013 z dnia 18 grudnia 2013 r. w sprawie stosowania art. 107 i 108 Traktatu o funkcjonowaniu Unii Europejskiej do pomocy de minimis (Dz. Urz. UE L 352 z 24.12.2013 r., str. 1, z późn. zm.)²</t>
  </si>
  <si>
    <t>1408/2013 z dnia 18 grudnia 2013 r. w sprawie stosowania art. 107 i 108 Traktatu o funkcjonowaniu Unii Europejskiej do pomocy de minimis w sektorze rolnym (Dz. Urz. UE L 352 z 24.12.2013 r. str. 9, z późn. zm.)³</t>
  </si>
  <si>
    <t>717/2014 z dnia 27 czerwca 2014 r. w sprawie stosowania art. 107 i 108 Traktatu o funkcjonowaniu Unii Europejskiej do pomocy de minimis w sektorze rybołówstwa i akwakultury (Dz.Urz. UE L 190 z 28.6.2014 r. str. 45, z późn. zm.)⁴</t>
  </si>
  <si>
    <t>360/2012 z dnia 25 kwietnia 2012 r. w sprawie stosowania art. 107 i 108 Traktatu o funkcjonowaniu Unii Europejskiej do pomocy de minimis przyznawanej przedsiębiorstwom wykonującym usługi świadczone w ogólnym interesie gospodarczym (Dz.Urz. UE L 114 z 26.04.2012 r. str. 8, z późn. zm.)⁵</t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</si>
  <si>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2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</si>
  <si>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</si>
  <si>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</si>
  <si>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</si>
  <si>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</si>
  <si>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4 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</si>
  <si>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charset val="238"/>
      </rPr>
      <t xml:space="preserve"> </t>
    </r>
  </si>
  <si>
    <t>1 rozporządzenie Komisji (UE) nr 1407/2013 z dnia 18 grudnia 2013 r. w sprawie stosowania art. 107 i 108 Traktatu o funkcjonowaniu Unii Europejskiej do pomocy de minimis (Dz. Urz. UE L 352 z 24.12.2013 r. str. 1, z pożn. zm.)
2 rozporządzenie Komisji (UE) nr 1408/2013 z dnia 18 grudnia 2013 r. w sprawie stosowania art. 107 i 108 Traktatu o funkcjonowaniu Unii Europejskiej do pomocy de minimis w sektorze rolnym (Dz. Urz. UE L 352 z 24.12.2013 r. str. 9, z późn. zm.)
3 rozporządzenie Komisji (UE) nr 717/2014 z dnia 27 czerwca 2014 r. w sprawie stosowania art. 107 i 108 Traktatu o funkcjonowaniu Unii Europejskiej do pomocy de minimis w sektorze rybołówstwa i akwakultury (Dz. Urz. UE L 190 z 28.6.2014 r.str. 45, z późn. zm.)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</t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</si>
  <si>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</si>
  <si>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</si>
  <si>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1.2.1.3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</si>
  <si>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</si>
  <si>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  <r>
      <rPr>
        <sz val="8"/>
        <rFont val="Czcionka tekstu podstawowego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</si>
  <si>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</si>
  <si>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</si>
  <si>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</si>
  <si>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</si>
  <si>
    <r>
      <t>1.4.1.3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</si>
  <si>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</si>
  <si>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  <r>
      <rPr>
        <sz val="8"/>
        <rFont val="Czcionka tekstu podstawowego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</si>
  <si>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</si>
  <si>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</si>
  <si>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 xml:space="preserve">WNIOSEK 
O PRZYZNANIE POMOCY
na operacje </t>
    </r>
    <r>
      <rPr>
        <b/>
        <sz val="11"/>
        <rFont val="Arial"/>
        <family val="2"/>
        <charset val="238"/>
      </rPr>
      <t xml:space="preserve">w zakresie podejmowania działalności gospodarczej </t>
    </r>
    <r>
      <rPr>
        <sz val="11"/>
        <rFont val="Arial"/>
        <family val="2"/>
        <charset val="238"/>
      </rPr>
      <t xml:space="preserve">
w ramach poddziałania 19.2 „Wsparcie na wdrażanie operacji 
w ramach strategii rozwoju lokalnego
 kierowanego przez społeczność” objętego 
Programem Rozwoju Obszarów Wiejskich na lata 2014–2020</t>
    </r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</si>
  <si>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 04.05.2016 r. str. 1 oraz Dz. Urz. UE L 127 z 23.05.2018 r. str. 2), dalej: „Rozporządzenie 2016/679”,                                                       Lokalna Grupa Działania informuje, że:</t>
  </si>
  <si>
    <t>Pani/Pana dane osobowe zebrane na podstawie art. 6 ust. 1 lit. c Rozporządzenia 2016/679,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</si>
  <si>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Rozporządzenia 2016/679,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</si>
  <si>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Rozporządzenia 2016/679,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</si>
  <si>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</si>
  <si>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</si>
  <si>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</si>
  <si>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</si>
  <si>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</si>
  <si>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</si>
  <si>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komórkowy*</t>
  </si>
  <si>
    <t>6.12 Fax*</t>
  </si>
  <si>
    <t>6.13 E-mail*</t>
  </si>
  <si>
    <t>1.1.1.Wielkość otrzymanej pomocy de minimis w bieżącym roku podatkowym oraz w dwóch poprzedzających go latach podatkowych</t>
  </si>
  <si>
    <r>
      <t>Wszystkie zaświadczenia o pomocy de minimis oraz pomocy de minimis w rolnictwie lub rybołówstwie, jakie podmiot ubiegający się o przyznanie pomocy otrzymał w roku, w którym ubiega się o pomoc oraz w okresie 2 poprzedzających go lat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- kopie</t>
    </r>
    <r>
      <rPr>
        <vertAlign val="superscript"/>
        <sz val="9"/>
        <rFont val="Arial"/>
        <family val="2"/>
        <charset val="238"/>
      </rPr>
      <t>3</t>
    </r>
  </si>
  <si>
    <t>2 Niniejsze rozporządzenie stosuje się do dnia 31 grudnia 2023 r.
3 Niniejsze rozporządzenie stosuje się do dnia 31 grudnia 2027 r.
4 Niniejsze rozporządzenie stosuje się do dnia 31 grudnia 2022 r.
5 Niniejsze rozporządzenie stosuje się do dnia 31 grudnia 2023 r.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</si>
  <si>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2021 r. poz. 699 i 904).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</si>
  <si>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2020 r. poz. 1444 i 1517 oraz z 2021r. poz. 1023.);</t>
  </si>
  <si>
    <t>⁷ W przypadku, gdy podmiot ubiegający się o przyznanie pomocy nie przekazuje danych osobowych innych niż bezpośrednio jego dotyczących lub zachodzi wyłączenie stosowania obowiązku informacyjnego, stosownie do art. 13 ust. 4 lub art. 14 ust. 5 Rozporządzenia 2016/679 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Urz.L 127 z 23.05.2018 r. str.2), treści oświadczenia nie składa.</t>
  </si>
  <si>
    <t>3. Maksymalna kwota pomocy, o przyznanie której może ubiegać się następca prawny / nabywca                                ( suma pól  II.3 i II.4 ≤ pole III.2 )</t>
  </si>
  <si>
    <t>znane mi są zasady przyznawania pomocy określone w przepisach:
– ustawy z dnia 20 lutego 2015 r.o wspieraniu rozwoju obszarów wiejskich z udziałem środków Europejskiego Funduszu Rolnego na rzecz Rozwoju Obszarów Wiejskich w ramach Programu Rozwoju Obszarów Wiejskich na lata 2014–2020 (Dz.U. z 2021r. poz. 182 i 904),
– ustawy z dnia 20 lutego 2015 r. o rozwoju lokalnym z udziałem lokalnej społeczności (Dz.U. z 2019 r. poz. 1167),
–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2019r. poz.664 i 2023 oraz Dz.U z 2020r. poz.1555),
oraz zapoznałem się z informacjami zawartymi w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2014–2020;</t>
  </si>
  <si>
    <t>Biznesplan 
– oryginał sporządzony na formularzu udostępnionym przez UM *</t>
  </si>
  <si>
    <r>
      <t xml:space="preserve">* „Biznesplan składa się na informatycznym nośniku danych </t>
    </r>
    <r>
      <rPr>
        <b/>
        <i/>
        <sz val="7"/>
        <rFont val="Arial"/>
        <family val="2"/>
        <charset val="238"/>
      </rPr>
      <t>(CD lub DVD)</t>
    </r>
    <r>
      <rPr>
        <i/>
        <sz val="7"/>
        <rFont val="Arial"/>
        <family val="2"/>
        <charset val="238"/>
      </rPr>
      <t xml:space="preserve">, jeżeli nie jest on składany w formie dokumentu elektronicznego na elektroniczną skrzynkę podawczą w rozumieniu art. 3 pkt 17 ustawy z dnia 17 lutego 2005 r. o informatyzacji działalności podmiotów realizujących zadania publiczne (Dz. U. z 2021 r. poz. 670, 952 i 1005), ani w postaci elektronicznej na adres do doręczeń elektronicznych w rozumieniu art. 2 pkt 1 ustawy z dnia 18 listopada 2020 r. o doręczeniach elektronicznych (Dz. U. poz. 2320 oraz z 2021 r. poz. 72 i 802),  zgodnie z art. 42b ust. 1 ustawy z dnia 20 lutego 2015 r. o wspieraniu rozwoju obszarów wiejskich z udziałem środków Europejskiego Funduszu Rolnego na rzecz Rozwoju Obszarów Wiejskich w ramach Programu Rozwoju Obszarów Wiejskich na lata 2014-2020 (Dz. U. z 2021 r. poz. 182, z późn. zm.)
</t>
    </r>
    <r>
      <rPr>
        <b/>
        <i/>
        <sz val="7"/>
        <rFont val="Arial"/>
        <family val="2"/>
        <charset val="238"/>
      </rPr>
      <t xml:space="preserve">UWAGA:  </t>
    </r>
    <r>
      <rPr>
        <i/>
        <sz val="7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Kopie dokumentów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Podczas stanu zagrożenia epidemicznego lub stanu epidemii ogłoszonego na podstawie ustawy z dnia 5 grudnia 2008r. o zapobieganiu oraz zwalczaniu zakażeń i chorób zakaźnych u ludzi  (Dz.U z 2020r. poz. 1845 z póżn. zm.) w związku z zakażeniami wirusem SARS-CoV-2 lub stanu nadzwyczajnego wprowadzonego w związku z zakażeniami tym wirusem kopie dokumentów wymagających potwierdzenia za zgodność  z oryginałem przez pracownika LGD, samorządu województwa, lub podmiot, który wydał dokument, albo wymagających poświadczenia za zgodność z oryginałem przez notariusza, albo przez występującego w sprawie pełnomocnika będącego radcą prawnym lub adwokatem, można dołączyć bez wymaganego potwierdzenia lub poświadczenia za zgodność z oryginałem.</t>
    </r>
  </si>
  <si>
    <t>4.2 Kod PKD dla działalności związanej z realizacją 
operacji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</si>
</sst>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z_ł_-;\-* #,##0.00\ _z_ł_-;_-* &quot;-&quot;??\ _z_ł_-;_-@_-"/>
    <numFmt numFmtId="165" formatCode="#,##0.00\ &quot;zł&quot;"/>
    <numFmt numFmtId="166" formatCode="0.0000"/>
    <numFmt numFmtId="167" formatCode="[&lt;=9999999]###\-##\-##;\(###\)\ ###\-##\-##"/>
    <numFmt numFmtId="168" formatCode="yyyy/mm/dd;@"/>
    <numFmt numFmtId="169" formatCode="#,##0.00\ [$EUR];\-#,##0.00\ [$EUR]"/>
    <numFmt numFmtId="170" formatCode="#,##0.00\ [$EUR]"/>
  </numFmts>
  <fonts count="7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i/>
      <sz val="7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vertAlign val="superscript"/>
      <sz val="7"/>
      <color rgb="FFFF0000"/>
      <name val="Czcionka tekstu podstawowego"/>
      <charset val="238"/>
    </font>
    <font>
      <sz val="10"/>
      <name val="Arial CE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name val="Calibri"/>
      <family val="2"/>
      <charset val="238"/>
    </font>
    <font>
      <sz val="9"/>
      <name val="Calibri"/>
      <family val="2"/>
      <charset val="238"/>
    </font>
    <font>
      <sz val="9"/>
      <color rgb="FFC00000"/>
      <name val="Arial"/>
      <family val="2"/>
      <charset val="238"/>
    </font>
    <font>
      <sz val="10"/>
      <name val="Calibri"/>
      <family val="2"/>
      <charset val="238"/>
    </font>
    <font>
      <vertAlign val="superscript"/>
      <sz val="11"/>
      <name val="Arial"/>
      <family val="2"/>
      <charset val="238"/>
    </font>
    <font>
      <sz val="7"/>
      <name val="Czcionka tekstu podstawowego"/>
      <charset val="238"/>
    </font>
    <font>
      <b/>
      <sz val="11"/>
      <name val="Arial"/>
      <family val="2"/>
      <charset val="238"/>
    </font>
    <font>
      <b/>
      <i/>
      <sz val="7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BF3F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59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38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0" fillId="0" borderId="0"/>
    <xf numFmtId="9" fontId="5" fillId="0" borderId="0" applyFont="0" applyFill="0" applyBorder="0" applyAlignment="0" applyProtection="0"/>
    <xf numFmtId="0" fontId="4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61" fillId="0" borderId="0"/>
  </cellStyleXfs>
  <cellXfs count="959">
    <xf numFmtId="0" fontId="0" fillId="0" borderId="0" xfId="0"/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0" xfId="54" applyFont="1" applyFill="1" applyBorder="1" applyProtection="1"/>
    <xf numFmtId="0" fontId="29" fillId="24" borderId="16" xfId="54" applyFont="1" applyFill="1" applyBorder="1" applyAlignment="1" applyProtection="1">
      <alignment horizontal="center" vertical="center"/>
      <protection locked="0"/>
    </xf>
    <xf numFmtId="0" fontId="29" fillId="24" borderId="0" xfId="54" applyFont="1" applyFill="1" applyProtection="1"/>
    <xf numFmtId="0" fontId="26" fillId="24" borderId="10" xfId="46" applyFont="1" applyFill="1" applyBorder="1" applyProtection="1"/>
    <xf numFmtId="0" fontId="26" fillId="24" borderId="0" xfId="46" applyFont="1" applyFill="1" applyProtection="1"/>
    <xf numFmtId="0" fontId="5" fillId="24" borderId="14" xfId="0" applyFont="1" applyFill="1" applyBorder="1" applyAlignment="1" applyProtection="1">
      <alignment wrapText="1"/>
    </xf>
    <xf numFmtId="0" fontId="5" fillId="24" borderId="12" xfId="0" applyFont="1" applyFill="1" applyBorder="1" applyAlignment="1" applyProtection="1">
      <alignment wrapText="1"/>
    </xf>
    <xf numFmtId="0" fontId="5" fillId="24" borderId="15" xfId="0" applyFont="1" applyFill="1" applyBorder="1" applyAlignment="1" applyProtection="1">
      <alignment wrapText="1"/>
    </xf>
    <xf numFmtId="0" fontId="5" fillId="24" borderId="0" xfId="0" applyFont="1" applyFill="1" applyBorder="1" applyProtection="1"/>
    <xf numFmtId="0" fontId="5" fillId="24" borderId="10" xfId="0" applyFont="1" applyFill="1" applyBorder="1" applyAlignment="1" applyProtection="1">
      <alignment wrapText="1"/>
    </xf>
    <xf numFmtId="0" fontId="5" fillId="24" borderId="13" xfId="0" applyFont="1" applyFill="1" applyBorder="1" applyAlignment="1" applyProtection="1">
      <alignment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17" xfId="0" applyFont="1" applyFill="1" applyBorder="1" applyAlignment="1" applyProtection="1">
      <alignment wrapText="1"/>
    </xf>
    <xf numFmtId="0" fontId="5" fillId="24" borderId="11" xfId="0" applyFont="1" applyFill="1" applyBorder="1" applyAlignment="1" applyProtection="1">
      <alignment wrapText="1"/>
    </xf>
    <xf numFmtId="0" fontId="5" fillId="24" borderId="18" xfId="0" applyFont="1" applyFill="1" applyBorder="1" applyAlignment="1" applyProtection="1">
      <alignment wrapText="1"/>
    </xf>
    <xf numFmtId="0" fontId="35" fillId="24" borderId="0" xfId="0" applyFont="1" applyFill="1" applyBorder="1" applyAlignment="1" applyProtection="1">
      <alignment wrapText="1"/>
    </xf>
    <xf numFmtId="0" fontId="35" fillId="24" borderId="0" xfId="0" applyFont="1" applyFill="1" applyBorder="1" applyProtection="1"/>
    <xf numFmtId="0" fontId="29" fillId="24" borderId="16" xfId="0" applyFont="1" applyFill="1" applyBorder="1" applyAlignment="1" applyProtection="1">
      <alignment horizontal="center" vertical="center"/>
    </xf>
    <xf numFmtId="49" fontId="29" fillId="24" borderId="0" xfId="0" applyNumberFormat="1" applyFont="1" applyFill="1" applyBorder="1" applyAlignment="1" applyProtection="1">
      <alignment horizontal="center" vertical="top" wrapText="1"/>
    </xf>
    <xf numFmtId="0" fontId="29" fillId="24" borderId="0" xfId="0" applyFont="1" applyFill="1" applyBorder="1" applyAlignment="1" applyProtection="1"/>
    <xf numFmtId="0" fontId="29" fillId="24" borderId="0" xfId="0" applyFont="1" applyFill="1" applyProtection="1"/>
    <xf numFmtId="0" fontId="29" fillId="24" borderId="0" xfId="0" applyFont="1" applyFill="1" applyBorder="1" applyProtection="1"/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vertical="center"/>
    </xf>
    <xf numFmtId="0" fontId="47" fillId="24" borderId="0" xfId="0" applyFont="1" applyFill="1" applyBorder="1" applyAlignment="1" applyProtection="1">
      <alignment vertical="center"/>
    </xf>
    <xf numFmtId="0" fontId="47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/>
    </xf>
    <xf numFmtId="0" fontId="5" fillId="24" borderId="14" xfId="46" applyFont="1" applyFill="1" applyBorder="1" applyAlignment="1" applyProtection="1">
      <alignment horizontal="left" vertical="center" wrapText="1"/>
    </xf>
    <xf numFmtId="0" fontId="5" fillId="24" borderId="12" xfId="46" applyFont="1" applyFill="1" applyBorder="1" applyAlignment="1" applyProtection="1">
      <alignment horizontal="left" vertical="center" wrapText="1"/>
    </xf>
    <xf numFmtId="0" fontId="29" fillId="24" borderId="18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/>
    </xf>
    <xf numFmtId="0" fontId="34" fillId="24" borderId="12" xfId="0" applyFont="1" applyFill="1" applyBorder="1" applyAlignment="1" applyProtection="1">
      <alignment vertical="center"/>
    </xf>
    <xf numFmtId="0" fontId="47" fillId="24" borderId="12" xfId="0" applyFont="1" applyFill="1" applyBorder="1" applyAlignment="1" applyProtection="1">
      <alignment vertical="center"/>
    </xf>
    <xf numFmtId="0" fontId="47" fillId="24" borderId="12" xfId="0" applyFont="1" applyFill="1" applyBorder="1" applyAlignment="1" applyProtection="1">
      <alignment horizontal="center" vertical="center"/>
    </xf>
    <xf numFmtId="0" fontId="36" fillId="24" borderId="12" xfId="54" applyFont="1" applyFill="1" applyBorder="1" applyAlignment="1" applyProtection="1">
      <alignment horizontal="center" vertical="top" wrapText="1"/>
    </xf>
    <xf numFmtId="0" fontId="29" fillId="24" borderId="12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justify" vertical="top" wrapText="1"/>
    </xf>
    <xf numFmtId="0" fontId="29" fillId="24" borderId="0" xfId="0" quotePrefix="1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6" fillId="24" borderId="0" xfId="0" applyFont="1" applyFill="1" applyAlignment="1" applyProtection="1"/>
    <xf numFmtId="0" fontId="26" fillId="24" borderId="0" xfId="0" applyFont="1" applyFill="1" applyProtection="1"/>
    <xf numFmtId="0" fontId="29" fillId="24" borderId="0" xfId="48" applyFont="1" applyFill="1" applyProtection="1"/>
    <xf numFmtId="0" fontId="34" fillId="24" borderId="0" xfId="48" applyFont="1" applyFill="1" applyBorder="1" applyAlignment="1" applyProtection="1">
      <alignment vertical="center" wrapText="1"/>
    </xf>
    <xf numFmtId="0" fontId="29" fillId="24" borderId="0" xfId="48" applyFont="1" applyFill="1" applyAlignment="1" applyProtection="1">
      <alignment vertical="center"/>
    </xf>
    <xf numFmtId="0" fontId="29" fillId="24" borderId="0" xfId="48" applyFont="1" applyFill="1" applyBorder="1" applyAlignment="1" applyProtection="1">
      <alignment vertical="center"/>
    </xf>
    <xf numFmtId="0" fontId="29" fillId="24" borderId="0" xfId="48" applyFont="1" applyFill="1" applyBorder="1" applyProtection="1"/>
    <xf numFmtId="0" fontId="27" fillId="24" borderId="0" xfId="48" applyFont="1" applyFill="1" applyBorder="1" applyAlignment="1" applyProtection="1">
      <alignment horizontal="center" vertical="center" wrapText="1"/>
    </xf>
    <xf numFmtId="0" fontId="6" fillId="24" borderId="0" xfId="48" applyFont="1" applyFill="1" applyBorder="1" applyAlignment="1" applyProtection="1">
      <alignment horizontal="justify" vertical="top" wrapText="1"/>
    </xf>
    <xf numFmtId="0" fontId="27" fillId="24" borderId="0" xfId="48" applyFont="1" applyFill="1" applyBorder="1" applyAlignment="1" applyProtection="1">
      <alignment horizontal="justify" vertical="top" wrapText="1"/>
    </xf>
    <xf numFmtId="0" fontId="27" fillId="24" borderId="0" xfId="48" applyFont="1" applyFill="1" applyProtection="1"/>
    <xf numFmtId="0" fontId="36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/>
    <xf numFmtId="0" fontId="29" fillId="24" borderId="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vertical="center" wrapText="1"/>
    </xf>
    <xf numFmtId="0" fontId="29" fillId="24" borderId="0" xfId="48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29" fillId="24" borderId="0" xfId="54" applyFont="1" applyFill="1" applyAlignment="1" applyProtection="1">
      <alignment vertical="center"/>
    </xf>
    <xf numFmtId="0" fontId="29" fillId="24" borderId="0" xfId="46" applyFont="1" applyFill="1" applyBorder="1" applyAlignment="1" applyProtection="1">
      <alignment vertical="center" wrapText="1"/>
    </xf>
    <xf numFmtId="0" fontId="5" fillId="24" borderId="0" xfId="54" applyFont="1" applyFill="1" applyProtection="1"/>
    <xf numFmtId="0" fontId="5" fillId="24" borderId="0" xfId="54" applyFont="1" applyFill="1" applyAlignment="1" applyProtection="1">
      <alignment horizontal="left"/>
    </xf>
    <xf numFmtId="0" fontId="5" fillId="24" borderId="0" xfId="0" applyFont="1" applyFill="1" applyProtection="1"/>
    <xf numFmtId="0" fontId="6" fillId="24" borderId="0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 wrapText="1"/>
    </xf>
    <xf numFmtId="49" fontId="29" fillId="24" borderId="0" xfId="0" applyNumberFormat="1" applyFont="1" applyFill="1" applyBorder="1" applyAlignment="1" applyProtection="1">
      <alignment horizontal="right" vertical="center"/>
    </xf>
    <xf numFmtId="0" fontId="39" fillId="24" borderId="0" xfId="0" applyFont="1" applyFill="1" applyBorder="1" applyAlignment="1" applyProtection="1">
      <alignment horizontal="center" vertical="center" wrapText="1"/>
    </xf>
    <xf numFmtId="0" fontId="34" fillId="24" borderId="0" xfId="0" applyFont="1" applyFill="1" applyBorder="1" applyAlignment="1" applyProtection="1"/>
    <xf numFmtId="0" fontId="34" fillId="24" borderId="0" xfId="0" applyFont="1" applyFill="1" applyBorder="1" applyAlignment="1" applyProtection="1">
      <alignment horizontal="center" vertical="center"/>
    </xf>
    <xf numFmtId="0" fontId="29" fillId="24" borderId="20" xfId="0" applyFont="1" applyFill="1" applyBorder="1" applyAlignment="1" applyProtection="1">
      <alignment horizontal="center" vertical="center"/>
    </xf>
    <xf numFmtId="0" fontId="34" fillId="24" borderId="0" xfId="0" applyFont="1" applyFill="1" applyBorder="1" applyProtection="1"/>
    <xf numFmtId="0" fontId="36" fillId="24" borderId="0" xfId="0" applyFont="1" applyFill="1" applyProtection="1"/>
    <xf numFmtId="0" fontId="36" fillId="24" borderId="0" xfId="0" applyFont="1" applyFill="1" applyBorder="1" applyAlignment="1" applyProtection="1">
      <alignment horizontal="left" vertical="center"/>
    </xf>
    <xf numFmtId="0" fontId="36" fillId="24" borderId="0" xfId="0" applyFont="1" applyFill="1" applyAlignment="1" applyProtection="1">
      <alignment horizontal="left" vertical="center"/>
    </xf>
    <xf numFmtId="0" fontId="36" fillId="24" borderId="0" xfId="0" applyFont="1" applyFill="1" applyAlignment="1" applyProtection="1">
      <alignment horizontal="left"/>
    </xf>
    <xf numFmtId="0" fontId="29" fillId="24" borderId="0" xfId="0" applyFont="1" applyFill="1" applyAlignment="1" applyProtection="1">
      <alignment horizontal="left"/>
    </xf>
    <xf numFmtId="0" fontId="29" fillId="24" borderId="0" xfId="0" applyFont="1" applyFill="1" applyBorder="1" applyAlignment="1" applyProtection="1">
      <alignment vertical="top" wrapText="1"/>
    </xf>
    <xf numFmtId="0" fontId="32" fillId="24" borderId="0" xfId="0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vertical="center" wrapText="1"/>
    </xf>
    <xf numFmtId="0" fontId="29" fillId="24" borderId="15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 wrapText="1"/>
    </xf>
    <xf numFmtId="0" fontId="29" fillId="24" borderId="17" xfId="0" applyFont="1" applyFill="1" applyBorder="1" applyAlignment="1" applyProtection="1">
      <alignment vertical="center" wrapText="1"/>
    </xf>
    <xf numFmtId="0" fontId="29" fillId="24" borderId="11" xfId="0" applyFont="1" applyFill="1" applyBorder="1" applyAlignment="1" applyProtection="1">
      <alignment vertical="center" wrapText="1"/>
    </xf>
    <xf numFmtId="0" fontId="29" fillId="24" borderId="18" xfId="0" applyFont="1" applyFill="1" applyBorder="1" applyAlignment="1" applyProtection="1">
      <alignment vertical="center" wrapText="1"/>
    </xf>
    <xf numFmtId="0" fontId="29" fillId="24" borderId="0" xfId="0" applyFont="1" applyFill="1" applyAlignment="1" applyProtection="1">
      <alignment vertical="center"/>
    </xf>
    <xf numFmtId="0" fontId="25" fillId="24" borderId="0" xfId="46" applyFont="1" applyFill="1" applyBorder="1" applyAlignment="1" applyProtection="1">
      <alignment vertical="top" wrapText="1"/>
    </xf>
    <xf numFmtId="0" fontId="26" fillId="24" borderId="14" xfId="0" applyFont="1" applyFill="1" applyBorder="1" applyProtection="1"/>
    <xf numFmtId="0" fontId="26" fillId="24" borderId="10" xfId="0" applyFont="1" applyFill="1" applyBorder="1" applyProtection="1"/>
    <xf numFmtId="0" fontId="6" fillId="24" borderId="0" xfId="0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vertical="center" wrapText="1"/>
    </xf>
    <xf numFmtId="0" fontId="6" fillId="24" borderId="0" xfId="0" applyFont="1" applyFill="1" applyBorder="1" applyAlignment="1" applyProtection="1">
      <alignment horizontal="center" wrapText="1"/>
    </xf>
    <xf numFmtId="0" fontId="6" fillId="24" borderId="0" xfId="0" applyFont="1" applyFill="1" applyBorder="1" applyAlignment="1" applyProtection="1">
      <alignment horizontal="center" vertical="center" wrapText="1"/>
    </xf>
    <xf numFmtId="0" fontId="6" fillId="24" borderId="0" xfId="0" applyNumberFormat="1" applyFont="1" applyFill="1" applyBorder="1" applyAlignment="1" applyProtection="1">
      <alignment horizontal="left" vertical="top" wrapText="1"/>
    </xf>
    <xf numFmtId="0" fontId="26" fillId="24" borderId="10" xfId="46" applyFont="1" applyFill="1" applyBorder="1" applyAlignment="1" applyProtection="1">
      <alignment horizontal="right" vertical="top"/>
    </xf>
    <xf numFmtId="0" fontId="26" fillId="24" borderId="17" xfId="46" applyFont="1" applyFill="1" applyBorder="1" applyAlignment="1" applyProtection="1">
      <alignment horizontal="right" vertical="top"/>
    </xf>
    <xf numFmtId="0" fontId="26" fillId="24" borderId="0" xfId="0" applyFont="1" applyFill="1" applyBorder="1" applyProtection="1"/>
    <xf numFmtId="0" fontId="41" fillId="24" borderId="0" xfId="0" applyFont="1" applyFill="1" applyBorder="1" applyAlignment="1" applyProtection="1">
      <alignment wrapText="1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 wrapText="1"/>
    </xf>
    <xf numFmtId="0" fontId="27" fillId="24" borderId="0" xfId="0" applyFont="1" applyFill="1" applyBorder="1" applyAlignment="1" applyProtection="1">
      <alignment vertical="top" wrapText="1"/>
    </xf>
    <xf numFmtId="0" fontId="29" fillId="24" borderId="0" xfId="0" applyFont="1" applyFill="1" applyBorder="1" applyProtection="1">
      <protection locked="0"/>
    </xf>
    <xf numFmtId="0" fontId="29" fillId="24" borderId="0" xfId="0" applyFont="1" applyFill="1" applyProtection="1">
      <protection locked="0"/>
    </xf>
    <xf numFmtId="0" fontId="26" fillId="24" borderId="0" xfId="46" applyFont="1" applyFill="1" applyAlignment="1" applyProtection="1">
      <alignment horizontal="left" vertical="center"/>
    </xf>
    <xf numFmtId="0" fontId="6" fillId="24" borderId="16" xfId="46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 wrapText="1"/>
      <protection locked="0"/>
    </xf>
    <xf numFmtId="0" fontId="26" fillId="24" borderId="0" xfId="46" applyFont="1" applyFill="1" applyProtection="1">
      <protection locked="0"/>
    </xf>
    <xf numFmtId="0" fontId="29" fillId="24" borderId="0" xfId="0" applyNumberFormat="1" applyFont="1" applyFill="1" applyBorder="1" applyAlignment="1" applyProtection="1">
      <alignment horizontal="justify" vertical="center" wrapText="1"/>
    </xf>
    <xf numFmtId="0" fontId="29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0" xfId="0" applyFont="1" applyFill="1" applyBorder="1" applyAlignment="1" applyProtection="1">
      <alignment vertical="center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54" applyFont="1" applyFill="1" applyBorder="1" applyAlignment="1" applyProtection="1">
      <alignment horizontal="center" vertical="center"/>
    </xf>
    <xf numFmtId="0" fontId="29" fillId="25" borderId="16" xfId="54" applyFont="1" applyFill="1" applyBorder="1" applyAlignment="1" applyProtection="1">
      <alignment horizontal="center" vertical="center"/>
      <protection locked="0"/>
    </xf>
    <xf numFmtId="1" fontId="29" fillId="24" borderId="16" xfId="46" applyNumberFormat="1" applyFont="1" applyFill="1" applyBorder="1" applyAlignment="1" applyProtection="1">
      <alignment horizontal="right" vertical="center" indent="2"/>
      <protection locked="0"/>
    </xf>
    <xf numFmtId="0" fontId="29" fillId="24" borderId="0" xfId="0" applyFont="1" applyFill="1" applyAlignment="1" applyProtection="1">
      <alignment horizontal="justify" vertical="center"/>
    </xf>
    <xf numFmtId="0" fontId="29" fillId="24" borderId="0" xfId="0" applyFont="1" applyFill="1" applyBorder="1" applyAlignment="1" applyProtection="1">
      <alignment horizontal="center"/>
    </xf>
    <xf numFmtId="0" fontId="29" fillId="24" borderId="21" xfId="0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/>
    </xf>
    <xf numFmtId="1" fontId="29" fillId="25" borderId="16" xfId="46" applyNumberFormat="1" applyFont="1" applyFill="1" applyBorder="1" applyAlignment="1" applyProtection="1">
      <alignment horizontal="right" vertical="center" indent="2"/>
      <protection locked="0"/>
    </xf>
    <xf numFmtId="0" fontId="55" fillId="26" borderId="0" xfId="0" applyFont="1" applyFill="1" applyAlignment="1" applyProtection="1">
      <alignment horizontal="left" vertical="top" wrapText="1"/>
    </xf>
    <xf numFmtId="49" fontId="55" fillId="26" borderId="0" xfId="54" applyNumberFormat="1" applyFont="1" applyFill="1" applyAlignment="1" applyProtection="1">
      <alignment horizontal="left" vertical="top" wrapText="1"/>
    </xf>
    <xf numFmtId="0" fontId="55" fillId="26" borderId="0" xfId="0" applyFont="1" applyFill="1" applyBorder="1" applyAlignment="1" applyProtection="1">
      <alignment horizontal="left" vertical="top"/>
    </xf>
    <xf numFmtId="0" fontId="55" fillId="26" borderId="0" xfId="46" applyFont="1" applyFill="1" applyBorder="1" applyAlignment="1" applyProtection="1">
      <alignment horizontal="left" vertical="top" wrapText="1"/>
    </xf>
    <xf numFmtId="0" fontId="29" fillId="24" borderId="0" xfId="54" applyFont="1" applyFill="1" applyAlignment="1" applyProtection="1">
      <alignment horizontal="center" vertical="center"/>
    </xf>
    <xf numFmtId="0" fontId="56" fillId="27" borderId="0" xfId="46" applyFont="1" applyFill="1" applyBorder="1" applyAlignment="1" applyProtection="1">
      <alignment vertical="center"/>
    </xf>
    <xf numFmtId="0" fontId="56" fillId="26" borderId="0" xfId="0" applyFont="1" applyFill="1" applyAlignment="1" applyProtection="1">
      <alignment horizontal="left" vertical="top"/>
      <protection locked="0"/>
    </xf>
    <xf numFmtId="0" fontId="56" fillId="26" borderId="0" xfId="0" applyFont="1" applyFill="1" applyAlignment="1" applyProtection="1">
      <alignment horizontal="left" vertical="center"/>
      <protection locked="0"/>
    </xf>
    <xf numFmtId="0" fontId="29" fillId="24" borderId="16" xfId="46" applyFont="1" applyFill="1" applyBorder="1" applyAlignment="1" applyProtection="1">
      <alignment horizontal="justify" vertical="center" wrapText="1"/>
    </xf>
    <xf numFmtId="0" fontId="35" fillId="0" borderId="0" xfId="48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vertical="top"/>
    </xf>
    <xf numFmtId="0" fontId="36" fillId="24" borderId="15" xfId="0" applyFont="1" applyFill="1" applyBorder="1" applyAlignment="1" applyProtection="1">
      <alignment vertical="top"/>
    </xf>
    <xf numFmtId="0" fontId="35" fillId="24" borderId="13" xfId="0" applyFont="1" applyFill="1" applyBorder="1" applyAlignment="1" applyProtection="1"/>
    <xf numFmtId="0" fontId="29" fillId="24" borderId="11" xfId="0" applyFont="1" applyFill="1" applyBorder="1" applyProtection="1"/>
    <xf numFmtId="0" fontId="29" fillId="24" borderId="18" xfId="0" applyFont="1" applyFill="1" applyBorder="1" applyProtection="1"/>
    <xf numFmtId="0" fontId="29" fillId="24" borderId="0" xfId="0" applyFont="1" applyFill="1" applyBorder="1" applyAlignment="1" applyProtection="1">
      <alignment vertical="center"/>
    </xf>
    <xf numFmtId="0" fontId="5" fillId="24" borderId="0" xfId="0" applyFont="1" applyFill="1" applyBorder="1" applyAlignment="1" applyProtection="1">
      <alignment wrapText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horizontal="left" wrapText="1"/>
    </xf>
    <xf numFmtId="0" fontId="5" fillId="24" borderId="0" xfId="0" applyFont="1" applyFill="1" applyBorder="1" applyAlignment="1" applyProtection="1">
      <alignment wrapText="1"/>
    </xf>
    <xf numFmtId="0" fontId="29" fillId="24" borderId="0" xfId="0" applyFont="1" applyFill="1" applyAlignment="1" applyProtection="1">
      <alignment horizontal="center"/>
    </xf>
    <xf numFmtId="4" fontId="29" fillId="24" borderId="0" xfId="0" applyNumberFormat="1" applyFont="1" applyFill="1" applyBorder="1" applyAlignment="1" applyProtection="1">
      <alignment horizontal="center"/>
    </xf>
    <xf numFmtId="170" fontId="29" fillId="24" borderId="0" xfId="0" applyNumberFormat="1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/>
    </xf>
    <xf numFmtId="0" fontId="28" fillId="24" borderId="0" xfId="0" applyFont="1" applyFill="1" applyBorder="1" applyAlignment="1" applyProtection="1">
      <alignment vertical="center"/>
    </xf>
    <xf numFmtId="0" fontId="6" fillId="24" borderId="0" xfId="0" applyFont="1" applyFill="1" applyBorder="1" applyAlignment="1" applyProtection="1"/>
    <xf numFmtId="0" fontId="6" fillId="24" borderId="0" xfId="0" applyFont="1" applyFill="1" applyBorder="1" applyAlignment="1" applyProtection="1">
      <alignment vertical="top"/>
    </xf>
    <xf numFmtId="0" fontId="6" fillId="24" borderId="0" xfId="46" quotePrefix="1" applyFont="1" applyFill="1" applyBorder="1" applyAlignment="1" applyProtection="1">
      <alignment vertical="top" wrapText="1"/>
    </xf>
    <xf numFmtId="0" fontId="6" fillId="24" borderId="0" xfId="46" quotePrefix="1" applyFont="1" applyFill="1" applyBorder="1" applyAlignment="1" applyProtection="1">
      <alignment horizontal="justify" vertical="top" wrapText="1"/>
    </xf>
    <xf numFmtId="0" fontId="32" fillId="24" borderId="0" xfId="46" quotePrefix="1" applyFont="1" applyFill="1" applyBorder="1" applyAlignment="1" applyProtection="1">
      <alignment horizontal="left" vertical="center" wrapText="1"/>
    </xf>
    <xf numFmtId="0" fontId="35" fillId="24" borderId="0" xfId="48" applyFont="1" applyFill="1" applyBorder="1" applyAlignment="1" applyProtection="1">
      <alignment vertical="top" wrapText="1"/>
    </xf>
    <xf numFmtId="0" fontId="34" fillId="24" borderId="0" xfId="48" applyFont="1" applyFill="1" applyBorder="1" applyAlignment="1" applyProtection="1">
      <alignment vertical="center"/>
    </xf>
    <xf numFmtId="0" fontId="31" fillId="24" borderId="0" xfId="48" applyFont="1" applyFill="1" applyBorder="1" applyAlignment="1" applyProtection="1">
      <alignment vertical="center" wrapText="1"/>
    </xf>
    <xf numFmtId="0" fontId="56" fillId="26" borderId="0" xfId="0" applyFont="1" applyFill="1" applyAlignment="1" applyProtection="1">
      <alignment horizontal="left" vertical="top" wrapText="1"/>
      <protection locked="0"/>
    </xf>
    <xf numFmtId="0" fontId="56" fillId="27" borderId="0" xfId="46" applyFont="1" applyFill="1" applyBorder="1" applyAlignment="1" applyProtection="1">
      <alignment horizontal="left" vertical="center"/>
    </xf>
    <xf numFmtId="0" fontId="62" fillId="28" borderId="0" xfId="46" applyFont="1" applyFill="1" applyBorder="1" applyAlignment="1" applyProtection="1">
      <alignment vertical="center"/>
    </xf>
    <xf numFmtId="0" fontId="62" fillId="28" borderId="0" xfId="46" applyFont="1" applyFill="1" applyBorder="1" applyAlignment="1" applyProtection="1">
      <alignment horizontal="justify" vertical="center"/>
    </xf>
    <xf numFmtId="0" fontId="58" fillId="24" borderId="0" xfId="58" applyFont="1" applyFill="1" applyProtection="1"/>
    <xf numFmtId="0" fontId="58" fillId="24" borderId="0" xfId="58" applyFont="1" applyFill="1" applyBorder="1" applyProtection="1"/>
    <xf numFmtId="0" fontId="29" fillId="28" borderId="0" xfId="0" applyFont="1" applyFill="1" applyProtection="1"/>
    <xf numFmtId="0" fontId="6" fillId="0" borderId="0" xfId="46" quotePrefix="1" applyFont="1" applyFill="1" applyBorder="1" applyAlignment="1" applyProtection="1">
      <alignment vertical="top" wrapText="1"/>
    </xf>
    <xf numFmtId="0" fontId="29" fillId="0" borderId="0" xfId="0" applyFont="1" applyFill="1" applyBorder="1" applyAlignment="1" applyProtection="1">
      <alignment vertical="top"/>
    </xf>
    <xf numFmtId="0" fontId="29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46" applyFont="1" applyFill="1" applyBorder="1" applyAlignment="1" applyProtection="1">
      <alignment horizontal="center" vertical="center" wrapText="1"/>
      <protection locked="0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63" fillId="24" borderId="16" xfId="46" applyFont="1" applyFill="1" applyBorder="1" applyAlignment="1" applyProtection="1">
      <alignment horizontal="left" vertical="center" wrapText="1"/>
    </xf>
    <xf numFmtId="0" fontId="29" fillId="24" borderId="22" xfId="46" applyFont="1" applyFill="1" applyBorder="1" applyAlignment="1" applyProtection="1">
      <alignment horizontal="justify" vertical="center" wrapText="1"/>
    </xf>
    <xf numFmtId="0" fontId="6" fillId="24" borderId="22" xfId="46" applyFont="1" applyFill="1" applyBorder="1" applyAlignment="1" applyProtection="1">
      <alignment horizontal="center" vertical="center"/>
      <protection locked="0"/>
    </xf>
    <xf numFmtId="0" fontId="6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46" applyFont="1" applyFill="1" applyBorder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center" vertical="top"/>
    </xf>
    <xf numFmtId="0" fontId="6" fillId="0" borderId="0" xfId="46" applyFont="1" applyFill="1" applyBorder="1" applyAlignment="1" applyProtection="1">
      <alignment vertical="top" wrapText="1"/>
    </xf>
    <xf numFmtId="0" fontId="6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Protection="1"/>
    <xf numFmtId="0" fontId="5" fillId="0" borderId="0" xfId="46" applyFont="1" applyFill="1" applyBorder="1" applyAlignment="1" applyProtection="1"/>
    <xf numFmtId="0" fontId="29" fillId="0" borderId="0" xfId="58" applyFont="1" applyFill="1" applyBorder="1" applyProtection="1"/>
    <xf numFmtId="0" fontId="29" fillId="0" borderId="0" xfId="58" applyFont="1" applyFill="1" applyBorder="1" applyAlignment="1" applyProtection="1">
      <alignment horizontal="center"/>
    </xf>
    <xf numFmtId="0" fontId="29" fillId="0" borderId="0" xfId="58" applyFont="1" applyFill="1" applyBorder="1" applyAlignment="1" applyProtection="1">
      <alignment horizontal="right"/>
    </xf>
    <xf numFmtId="0" fontId="29" fillId="0" borderId="0" xfId="58" applyFont="1" applyFill="1" applyBorder="1" applyAlignment="1" applyProtection="1"/>
    <xf numFmtId="0" fontId="34" fillId="0" borderId="0" xfId="58" applyFont="1" applyFill="1" applyBorder="1" applyAlignment="1" applyProtection="1">
      <alignment horizontal="left" vertical="center"/>
    </xf>
    <xf numFmtId="0" fontId="29" fillId="0" borderId="0" xfId="58" applyFont="1" applyFill="1" applyBorder="1" applyAlignment="1" applyProtection="1">
      <alignment horizontal="left"/>
    </xf>
    <xf numFmtId="0" fontId="29" fillId="0" borderId="0" xfId="58" applyFont="1" applyFill="1" applyBorder="1" applyAlignment="1" applyProtection="1">
      <alignment wrapText="1"/>
    </xf>
    <xf numFmtId="0" fontId="29" fillId="0" borderId="26" xfId="46" applyFont="1" applyFill="1" applyBorder="1" applyAlignment="1" applyProtection="1"/>
    <xf numFmtId="0" fontId="36" fillId="0" borderId="0" xfId="46" applyFont="1" applyFill="1" applyBorder="1" applyAlignment="1" applyProtection="1">
      <alignment wrapText="1"/>
    </xf>
    <xf numFmtId="0" fontId="29" fillId="24" borderId="0" xfId="58" applyFont="1" applyFill="1" applyBorder="1" applyProtection="1"/>
    <xf numFmtId="0" fontId="34" fillId="0" borderId="0" xfId="58" applyFont="1" applyFill="1" applyBorder="1" applyAlignment="1" applyProtection="1">
      <alignment horizontal="center" wrapText="1"/>
    </xf>
    <xf numFmtId="0" fontId="34" fillId="0" borderId="0" xfId="58" applyFont="1" applyFill="1" applyBorder="1" applyAlignment="1" applyProtection="1">
      <alignment horizontal="center"/>
    </xf>
    <xf numFmtId="0" fontId="29" fillId="0" borderId="0" xfId="58" applyFont="1" applyFill="1" applyBorder="1" applyAlignment="1" applyProtection="1">
      <alignment horizontal="left" wrapText="1"/>
    </xf>
    <xf numFmtId="0" fontId="31" fillId="0" borderId="0" xfId="58" applyFont="1" applyFill="1" applyBorder="1" applyAlignment="1" applyProtection="1">
      <alignment wrapText="1"/>
    </xf>
    <xf numFmtId="0" fontId="29" fillId="24" borderId="0" xfId="48" applyFont="1" applyFill="1" applyBorder="1" applyAlignment="1" applyProtection="1">
      <alignment horizontal="left" vertical="center"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left" vertical="center"/>
    </xf>
    <xf numFmtId="0" fontId="29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horizontal="center" vertical="center"/>
    </xf>
    <xf numFmtId="0" fontId="36" fillId="24" borderId="0" xfId="48" applyFont="1" applyFill="1" applyBorder="1" applyAlignment="1" applyProtection="1">
      <alignment horizontal="center" vertical="top" wrapText="1"/>
    </xf>
    <xf numFmtId="0" fontId="29" fillId="24" borderId="0" xfId="48" applyFont="1" applyFill="1" applyBorder="1" applyAlignment="1" applyProtection="1">
      <alignment horizontal="right" vertical="center"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justify" vertical="top" wrapText="1"/>
    </xf>
    <xf numFmtId="0" fontId="56" fillId="26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right" vertical="center"/>
    </xf>
    <xf numFmtId="0" fontId="29" fillId="24" borderId="0" xfId="54" applyFont="1" applyFill="1" applyBorder="1" applyAlignment="1" applyProtection="1">
      <alignment horizontal="center" vertical="center"/>
    </xf>
    <xf numFmtId="0" fontId="36" fillId="24" borderId="14" xfId="54" applyFont="1" applyFill="1" applyBorder="1" applyAlignment="1" applyProtection="1">
      <alignment horizontal="left" vertical="top"/>
    </xf>
    <xf numFmtId="0" fontId="36" fillId="24" borderId="20" xfId="54" applyFont="1" applyFill="1" applyBorder="1" applyAlignment="1" applyProtection="1">
      <alignment horizontal="left" vertical="top"/>
    </xf>
    <xf numFmtId="0" fontId="29" fillId="24" borderId="0" xfId="54" applyFont="1" applyFill="1" applyBorder="1" applyAlignment="1" applyProtection="1">
      <alignment vertical="center"/>
    </xf>
    <xf numFmtId="0" fontId="36" fillId="24" borderId="0" xfId="54" applyFont="1" applyFill="1" applyBorder="1" applyAlignment="1" applyProtection="1">
      <alignment horizontal="justify" vertical="top" wrapText="1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center"/>
    </xf>
    <xf numFmtId="0" fontId="39" fillId="24" borderId="16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justify" vertical="top" wrapText="1"/>
    </xf>
    <xf numFmtId="0" fontId="6" fillId="0" borderId="0" xfId="46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center"/>
    </xf>
    <xf numFmtId="0" fontId="6" fillId="0" borderId="0" xfId="46" applyFont="1" applyFill="1" applyBorder="1" applyAlignment="1" applyProtection="1">
      <alignment horizontal="justify" vertical="center" wrapText="1"/>
    </xf>
    <xf numFmtId="0" fontId="32" fillId="0" borderId="0" xfId="46" applyFont="1" applyFill="1" applyBorder="1" applyAlignment="1" applyProtection="1">
      <alignment horizontal="justify" vertical="top" wrapText="1"/>
    </xf>
    <xf numFmtId="0" fontId="32" fillId="0" borderId="0" xfId="46" applyFont="1" applyFill="1" applyBorder="1" applyAlignment="1" applyProtection="1">
      <alignment horizontal="left" vertical="center"/>
    </xf>
    <xf numFmtId="0" fontId="32" fillId="0" borderId="0" xfId="46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horizontal="center"/>
    </xf>
    <xf numFmtId="0" fontId="35" fillId="24" borderId="0" xfId="48" applyFont="1" applyFill="1" applyBorder="1" applyAlignment="1" applyProtection="1">
      <alignment horizontal="center" vertical="center"/>
    </xf>
    <xf numFmtId="0" fontId="29" fillId="24" borderId="0" xfId="48" applyFont="1" applyFill="1" applyAlignment="1" applyProtection="1">
      <alignment horizontal="center" vertical="center"/>
    </xf>
    <xf numFmtId="0" fontId="29" fillId="24" borderId="19" xfId="48" quotePrefix="1" applyFont="1" applyFill="1" applyBorder="1" applyAlignment="1" applyProtection="1">
      <alignment horizontal="center" vertical="center"/>
    </xf>
    <xf numFmtId="49" fontId="29" fillId="24" borderId="16" xfId="48" applyNumberFormat="1" applyFont="1" applyFill="1" applyBorder="1" applyAlignment="1" applyProtection="1">
      <alignment horizontal="center" vertical="center" wrapText="1"/>
      <protection locked="0"/>
    </xf>
    <xf numFmtId="0" fontId="42" fillId="24" borderId="0" xfId="48" applyFont="1" applyFill="1" applyBorder="1" applyAlignment="1" applyProtection="1">
      <alignment horizontal="right" vertical="center" wrapText="1"/>
    </xf>
    <xf numFmtId="49" fontId="44" fillId="24" borderId="21" xfId="48" applyNumberFormat="1" applyFont="1" applyFill="1" applyBorder="1" applyAlignment="1" applyProtection="1">
      <alignment horizontal="center" vertical="center"/>
    </xf>
    <xf numFmtId="0" fontId="44" fillId="24" borderId="19" xfId="48" quotePrefix="1" applyFont="1" applyFill="1" applyBorder="1" applyAlignment="1" applyProtection="1">
      <alignment horizontal="center" vertical="center"/>
    </xf>
    <xf numFmtId="49" fontId="44" fillId="24" borderId="19" xfId="48" quotePrefix="1" applyNumberFormat="1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49" fontId="44" fillId="24" borderId="19" xfId="48" applyNumberFormat="1" applyFont="1" applyFill="1" applyBorder="1" applyAlignment="1" applyProtection="1">
      <alignment horizontal="center" vertical="center"/>
    </xf>
    <xf numFmtId="0" fontId="44" fillId="24" borderId="19" xfId="48" applyFont="1" applyFill="1" applyBorder="1" applyAlignment="1" applyProtection="1">
      <alignment horizontal="center" vertical="center"/>
    </xf>
    <xf numFmtId="1" fontId="44" fillId="24" borderId="22" xfId="48" applyNumberFormat="1" applyFont="1" applyFill="1" applyBorder="1" applyAlignment="1" applyProtection="1">
      <alignment horizontal="center" vertical="center"/>
    </xf>
    <xf numFmtId="0" fontId="29" fillId="24" borderId="21" xfId="48" applyFont="1" applyFill="1" applyBorder="1" applyAlignment="1" applyProtection="1">
      <alignment horizontal="center" vertical="center" wrapText="1"/>
      <protection locked="0"/>
    </xf>
    <xf numFmtId="0" fontId="29" fillId="24" borderId="22" xfId="48" applyFont="1" applyFill="1" applyBorder="1" applyProtection="1">
      <protection locked="0"/>
    </xf>
    <xf numFmtId="0" fontId="29" fillId="24" borderId="0" xfId="48" applyFont="1" applyFill="1" applyBorder="1" applyAlignment="1" applyProtection="1">
      <alignment horizontal="right" vertical="center" indent="1"/>
    </xf>
    <xf numFmtId="0" fontId="29" fillId="24" borderId="0" xfId="48" applyFont="1" applyFill="1" applyBorder="1" applyAlignment="1" applyProtection="1">
      <alignment horizontal="right" vertical="center" wrapText="1" indent="1"/>
    </xf>
    <xf numFmtId="0" fontId="6" fillId="24" borderId="1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horizontal="right" vertical="center" indent="1"/>
    </xf>
    <xf numFmtId="0" fontId="6" fillId="24" borderId="0" xfId="0" applyFont="1" applyFill="1" applyBorder="1" applyAlignment="1" applyProtection="1">
      <alignment vertical="center"/>
    </xf>
    <xf numFmtId="0" fontId="29" fillId="24" borderId="10" xfId="54" applyFont="1" applyFill="1" applyBorder="1" applyAlignment="1" applyProtection="1">
      <alignment vertical="center" wrapText="1"/>
    </xf>
    <xf numFmtId="0" fontId="56" fillId="24" borderId="0" xfId="48" applyFont="1" applyFill="1" applyAlignment="1" applyProtection="1">
      <alignment vertical="top"/>
    </xf>
    <xf numFmtId="0" fontId="56" fillId="24" borderId="0" xfId="48" applyFont="1" applyFill="1" applyAlignment="1" applyProtection="1"/>
    <xf numFmtId="0" fontId="29" fillId="24" borderId="16" xfId="54" applyFont="1" applyFill="1" applyBorder="1" applyAlignment="1" applyProtection="1">
      <alignment vertical="center"/>
    </xf>
    <xf numFmtId="0" fontId="29" fillId="24" borderId="0" xfId="54" applyFont="1" applyFill="1" applyBorder="1" applyAlignment="1" applyProtection="1">
      <alignment horizontal="right" vertical="center" wrapText="1" indent="1"/>
    </xf>
    <xf numFmtId="0" fontId="34" fillId="24" borderId="16" xfId="48" applyFont="1" applyFill="1" applyBorder="1" applyAlignment="1" applyProtection="1">
      <alignment horizontal="center" vertical="center" wrapText="1"/>
    </xf>
    <xf numFmtId="0" fontId="6" fillId="24" borderId="0" xfId="48" applyFont="1" applyFill="1" applyBorder="1" applyAlignment="1" applyProtection="1">
      <alignment horizontal="left" vertical="center" indent="1"/>
    </xf>
    <xf numFmtId="0" fontId="6" fillId="24" borderId="0" xfId="48" applyFont="1" applyFill="1" applyBorder="1" applyAlignment="1" applyProtection="1">
      <alignment horizontal="left" vertical="center" wrapText="1" indent="1"/>
    </xf>
    <xf numFmtId="0" fontId="6" fillId="24" borderId="0" xfId="0" applyFont="1" applyFill="1" applyBorder="1" applyAlignment="1" applyProtection="1">
      <alignment horizontal="left" vertical="center" indent="1"/>
    </xf>
    <xf numFmtId="3" fontId="35" fillId="24" borderId="16" xfId="48" applyNumberFormat="1" applyFont="1" applyFill="1" applyBorder="1" applyAlignment="1" applyProtection="1">
      <alignment horizontal="center" vertical="center" wrapText="1"/>
    </xf>
    <xf numFmtId="3" fontId="29" fillId="24" borderId="16" xfId="48" applyNumberFormat="1" applyFont="1" applyFill="1" applyBorder="1" applyAlignment="1" applyProtection="1">
      <alignment horizontal="center" vertical="center" wrapText="1"/>
      <protection locked="0"/>
    </xf>
    <xf numFmtId="1" fontId="29" fillId="24" borderId="16" xfId="54" applyNumberFormat="1" applyFont="1" applyFill="1" applyBorder="1" applyAlignment="1" applyProtection="1">
      <alignment horizontal="center" vertical="center" wrapText="1"/>
      <protection locked="0"/>
    </xf>
    <xf numFmtId="167" fontId="35" fillId="0" borderId="0" xfId="54" applyNumberFormat="1" applyFont="1" applyFill="1" applyBorder="1" applyAlignment="1" applyProtection="1">
      <alignment horizontal="left" vertical="center" wrapText="1"/>
    </xf>
    <xf numFmtId="0" fontId="36" fillId="24" borderId="20" xfId="54" applyFont="1" applyFill="1" applyBorder="1" applyAlignment="1" applyProtection="1">
      <alignment vertical="top"/>
    </xf>
    <xf numFmtId="0" fontId="36" fillId="24" borderId="14" xfId="54" applyFont="1" applyFill="1" applyBorder="1" applyAlignment="1" applyProtection="1">
      <alignment vertical="top"/>
    </xf>
    <xf numFmtId="0" fontId="29" fillId="24" borderId="0" xfId="46" applyFont="1" applyFill="1" applyBorder="1" applyAlignment="1" applyProtection="1">
      <alignment vertical="center"/>
    </xf>
    <xf numFmtId="0" fontId="29" fillId="24" borderId="0" xfId="46" applyFont="1" applyFill="1" applyAlignment="1" applyProtection="1"/>
    <xf numFmtId="0" fontId="35" fillId="24" borderId="0" xfId="54" applyFont="1" applyFill="1" applyAlignment="1" applyProtection="1">
      <alignment horizontal="left" vertical="top"/>
    </xf>
    <xf numFmtId="0" fontId="35" fillId="24" borderId="0" xfId="54" applyFont="1" applyFill="1" applyAlignment="1" applyProtection="1">
      <alignment vertical="top"/>
    </xf>
    <xf numFmtId="0" fontId="5" fillId="24" borderId="0" xfId="0" applyFont="1" applyFill="1" applyAlignment="1" applyProtection="1">
      <alignment vertical="top"/>
    </xf>
    <xf numFmtId="0" fontId="36" fillId="24" borderId="20" xfId="0" applyFont="1" applyFill="1" applyBorder="1" applyAlignment="1" applyProtection="1">
      <alignment vertical="top"/>
    </xf>
    <xf numFmtId="0" fontId="30" fillId="24" borderId="0" xfId="0" applyFont="1" applyFill="1" applyBorder="1" applyAlignment="1" applyProtection="1">
      <alignment vertical="distributed" wrapText="1"/>
    </xf>
    <xf numFmtId="0" fontId="6" fillId="0" borderId="10" xfId="46" applyFont="1" applyFill="1" applyBorder="1" applyAlignment="1" applyProtection="1">
      <alignment vertical="top" wrapText="1" readingOrder="1"/>
    </xf>
    <xf numFmtId="0" fontId="68" fillId="0" borderId="0" xfId="46" applyFont="1" applyFill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center" vertical="center"/>
    </xf>
    <xf numFmtId="0" fontId="6" fillId="0" borderId="0" xfId="46" applyFont="1" applyFill="1" applyBorder="1" applyAlignment="1" applyProtection="1">
      <alignment horizontal="left" vertical="center"/>
    </xf>
    <xf numFmtId="0" fontId="28" fillId="0" borderId="16" xfId="46" applyFont="1" applyFill="1" applyBorder="1" applyAlignment="1" applyProtection="1">
      <alignment horizontal="center" vertical="center" wrapText="1"/>
      <protection locked="0"/>
    </xf>
    <xf numFmtId="0" fontId="32" fillId="0" borderId="0" xfId="46" applyFont="1" applyFill="1" applyBorder="1" applyAlignment="1" applyProtection="1">
      <alignment vertical="justify" wrapText="1"/>
    </xf>
    <xf numFmtId="0" fontId="6" fillId="0" borderId="0" xfId="46" applyFont="1" applyFill="1" applyBorder="1" applyAlignment="1" applyProtection="1">
      <alignment horizontal="center" vertical="center" wrapText="1"/>
    </xf>
    <xf numFmtId="0" fontId="6" fillId="0" borderId="0" xfId="46" applyFont="1" applyFill="1" applyBorder="1" applyAlignment="1" applyProtection="1">
      <alignment wrapText="1"/>
    </xf>
    <xf numFmtId="0" fontId="5" fillId="0" borderId="0" xfId="46" applyFont="1" applyFill="1" applyBorder="1" applyAlignment="1" applyProtection="1">
      <alignment vertical="top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0" xfId="46" applyFont="1" applyFill="1" applyBorder="1" applyAlignment="1" applyProtection="1">
      <alignment horizontal="justify" vertical="top"/>
    </xf>
    <xf numFmtId="0" fontId="6" fillId="0" borderId="0" xfId="46" applyFont="1" applyFill="1" applyBorder="1" applyAlignment="1" applyProtection="1">
      <alignment vertical="center"/>
    </xf>
    <xf numFmtId="0" fontId="36" fillId="0" borderId="0" xfId="46" applyFont="1" applyFill="1" applyBorder="1" applyAlignment="1" applyProtection="1">
      <alignment vertical="center"/>
    </xf>
    <xf numFmtId="0" fontId="68" fillId="0" borderId="0" xfId="46" applyFont="1" applyFill="1" applyAlignment="1" applyProtection="1">
      <alignment horizontal="center" wrapText="1"/>
    </xf>
    <xf numFmtId="0" fontId="5" fillId="24" borderId="16" xfId="46" applyFont="1" applyFill="1" applyBorder="1" applyAlignment="1" applyProtection="1">
      <alignment horizontal="center" vertical="center"/>
    </xf>
    <xf numFmtId="170" fontId="29" fillId="24" borderId="0" xfId="0" applyNumberFormat="1" applyFont="1" applyFill="1" applyAlignment="1" applyProtection="1">
      <alignment vertical="center"/>
    </xf>
    <xf numFmtId="165" fontId="25" fillId="24" borderId="17" xfId="0" applyNumberFormat="1" applyFont="1" applyFill="1" applyBorder="1" applyAlignment="1" applyProtection="1">
      <alignment vertical="top"/>
    </xf>
    <xf numFmtId="165" fontId="25" fillId="24" borderId="11" xfId="0" applyNumberFormat="1" applyFont="1" applyFill="1" applyBorder="1" applyAlignment="1" applyProtection="1">
      <alignment vertical="top"/>
    </xf>
    <xf numFmtId="49" fontId="29" fillId="24" borderId="0" xfId="0" quotePrefix="1" applyNumberFormat="1" applyFont="1" applyFill="1" applyBorder="1" applyAlignment="1" applyProtection="1">
      <alignment vertical="center"/>
    </xf>
    <xf numFmtId="0" fontId="29" fillId="24" borderId="0" xfId="54" applyFont="1" applyFill="1" applyAlignment="1" applyProtection="1">
      <alignment horizontal="left"/>
    </xf>
    <xf numFmtId="0" fontId="29" fillId="0" borderId="16" xfId="54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right" vertical="center" indent="1"/>
    </xf>
    <xf numFmtId="0" fontId="29" fillId="24" borderId="0" xfId="46" applyFont="1" applyFill="1" applyAlignment="1" applyProtection="1">
      <alignment vertical="center"/>
    </xf>
    <xf numFmtId="0" fontId="29" fillId="24" borderId="14" xfId="54" applyFont="1" applyFill="1" applyBorder="1" applyAlignment="1" applyProtection="1">
      <alignment vertical="center"/>
    </xf>
    <xf numFmtId="49" fontId="29" fillId="24" borderId="17" xfId="54" applyNumberFormat="1" applyFont="1" applyFill="1" applyBorder="1" applyAlignment="1" applyProtection="1">
      <alignment vertical="center"/>
      <protection locked="0"/>
    </xf>
    <xf numFmtId="0" fontId="29" fillId="24" borderId="20" xfId="54" applyFont="1" applyFill="1" applyBorder="1" applyAlignment="1" applyProtection="1">
      <alignment vertical="center"/>
    </xf>
    <xf numFmtId="49" fontId="29" fillId="24" borderId="23" xfId="54" applyNumberFormat="1" applyFont="1" applyFill="1" applyBorder="1" applyAlignment="1" applyProtection="1">
      <alignment vertical="center"/>
      <protection locked="0"/>
    </xf>
    <xf numFmtId="0" fontId="29" fillId="24" borderId="16" xfId="46" applyFont="1" applyFill="1" applyBorder="1" applyAlignment="1" applyProtection="1">
      <alignment vertical="center"/>
    </xf>
    <xf numFmtId="0" fontId="29" fillId="24" borderId="23" xfId="54" applyFont="1" applyFill="1" applyBorder="1" applyAlignment="1" applyProtection="1">
      <alignment horizontal="left" vertical="center"/>
    </xf>
    <xf numFmtId="49" fontId="29" fillId="24" borderId="23" xfId="54" applyNumberFormat="1" applyFont="1" applyFill="1" applyBorder="1" applyAlignment="1" applyProtection="1">
      <alignment horizontal="left" vertical="center"/>
      <protection locked="0"/>
    </xf>
    <xf numFmtId="0" fontId="29" fillId="24" borderId="23" xfId="54" applyFont="1" applyFill="1" applyBorder="1" applyAlignment="1" applyProtection="1">
      <alignment vertical="center"/>
      <protection locked="0"/>
    </xf>
    <xf numFmtId="0" fontId="29" fillId="24" borderId="23" xfId="54" applyFont="1" applyFill="1" applyBorder="1" applyAlignment="1" applyProtection="1">
      <alignment vertical="center" wrapText="1"/>
      <protection locked="0"/>
    </xf>
    <xf numFmtId="49" fontId="29" fillId="24" borderId="16" xfId="46" applyNumberFormat="1" applyFont="1" applyFill="1" applyBorder="1" applyAlignment="1" applyProtection="1">
      <alignment horizontal="left" vertical="center"/>
      <protection locked="0"/>
    </xf>
    <xf numFmtId="0" fontId="36" fillId="24" borderId="0" xfId="54" applyFont="1" applyFill="1" applyBorder="1" applyAlignment="1" applyProtection="1">
      <alignment vertical="top"/>
    </xf>
    <xf numFmtId="0" fontId="29" fillId="24" borderId="16" xfId="0" quotePrefix="1" applyFont="1" applyFill="1" applyBorder="1" applyAlignment="1" applyProtection="1">
      <alignment vertical="center"/>
      <protection locked="0"/>
    </xf>
    <xf numFmtId="49" fontId="29" fillId="24" borderId="23" xfId="0" applyNumberFormat="1" applyFont="1" applyFill="1" applyBorder="1" applyAlignment="1" applyProtection="1">
      <alignment vertical="center"/>
      <protection locked="0"/>
    </xf>
    <xf numFmtId="49" fontId="29" fillId="24" borderId="23" xfId="54" applyNumberFormat="1" applyFont="1" applyFill="1" applyBorder="1" applyAlignment="1" applyProtection="1">
      <alignment vertical="center" wrapText="1"/>
      <protection locked="0"/>
    </xf>
    <xf numFmtId="49" fontId="29" fillId="24" borderId="0" xfId="48" applyNumberFormat="1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/>
    </xf>
    <xf numFmtId="0" fontId="6" fillId="0" borderId="0" xfId="46" applyFont="1" applyFill="1" applyBorder="1" applyAlignment="1" applyProtection="1">
      <alignment vertical="center" wrapText="1"/>
    </xf>
    <xf numFmtId="0" fontId="6" fillId="0" borderId="0" xfId="46" applyFont="1" applyFill="1" applyBorder="1" applyAlignment="1" applyProtection="1">
      <alignment horizontal="justify" vertical="top" wrapText="1"/>
    </xf>
    <xf numFmtId="0" fontId="6" fillId="0" borderId="0" xfId="46" applyFont="1" applyFill="1" applyBorder="1" applyAlignment="1" applyProtection="1">
      <alignment horizontal="left" vertical="center"/>
    </xf>
    <xf numFmtId="0" fontId="32" fillId="0" borderId="0" xfId="46" applyFont="1" applyFill="1" applyBorder="1" applyAlignment="1" applyProtection="1">
      <alignment horizontal="left" vertical="center"/>
    </xf>
    <xf numFmtId="0" fontId="6" fillId="0" borderId="0" xfId="46" applyFont="1" applyFill="1" applyBorder="1" applyAlignment="1" applyProtection="1">
      <alignment horizontal="justify" vertical="center" wrapText="1"/>
    </xf>
    <xf numFmtId="0" fontId="32" fillId="0" borderId="0" xfId="46" applyFont="1" applyFill="1" applyBorder="1" applyAlignment="1" applyProtection="1">
      <alignment vertical="center"/>
    </xf>
    <xf numFmtId="0" fontId="6" fillId="0" borderId="0" xfId="46" applyFont="1" applyFill="1" applyBorder="1" applyAlignment="1" applyProtection="1">
      <alignment vertical="center"/>
    </xf>
    <xf numFmtId="0" fontId="32" fillId="0" borderId="0" xfId="46" applyFont="1" applyFill="1" applyBorder="1" applyAlignment="1" applyProtection="1">
      <alignment horizontal="justify" vertical="center" wrapText="1"/>
    </xf>
    <xf numFmtId="0" fontId="68" fillId="0" borderId="0" xfId="46" applyFont="1" applyFill="1" applyAlignment="1" applyProtection="1">
      <alignment horizontal="center" vertical="top" wrapText="1"/>
    </xf>
    <xf numFmtId="0" fontId="29" fillId="24" borderId="0" xfId="46" applyFont="1" applyFill="1" applyBorder="1" applyAlignment="1" applyProtection="1">
      <alignment horizontal="center" vertical="center" wrapText="1"/>
    </xf>
    <xf numFmtId="0" fontId="56" fillId="26" borderId="0" xfId="0" applyFont="1" applyFill="1" applyAlignment="1" applyProtection="1">
      <alignment horizontal="left" vertical="center"/>
    </xf>
    <xf numFmtId="0" fontId="68" fillId="0" borderId="0" xfId="46" applyFont="1" applyFill="1" applyAlignment="1" applyProtection="1">
      <alignment horizontal="justify" vertical="top" wrapText="1"/>
    </xf>
    <xf numFmtId="49" fontId="29" fillId="0" borderId="16" xfId="58" applyNumberFormat="1" applyFont="1" applyFill="1" applyBorder="1" applyProtection="1">
      <protection locked="0"/>
    </xf>
    <xf numFmtId="0" fontId="6" fillId="0" borderId="0" xfId="46" applyFont="1" applyFill="1" applyBorder="1" applyAlignment="1" applyProtection="1">
      <alignment horizontal="justify" vertical="top" wrapText="1"/>
    </xf>
    <xf numFmtId="0" fontId="68" fillId="0" borderId="0" xfId="46" applyFont="1" applyFill="1" applyAlignment="1" applyProtection="1">
      <alignment horizontal="center" vertical="top" wrapText="1"/>
    </xf>
    <xf numFmtId="0" fontId="36" fillId="24" borderId="0" xfId="46" applyFont="1" applyFill="1" applyBorder="1" applyAlignment="1" applyProtection="1">
      <alignment horizontal="center" vertical="center" wrapText="1"/>
    </xf>
    <xf numFmtId="0" fontId="6" fillId="29" borderId="16" xfId="46" applyFont="1" applyFill="1" applyBorder="1" applyAlignment="1" applyProtection="1">
      <alignment horizontal="center" vertical="center"/>
      <protection locked="0"/>
    </xf>
    <xf numFmtId="0" fontId="36" fillId="0" borderId="14" xfId="54" applyFont="1" applyFill="1" applyBorder="1" applyAlignment="1" applyProtection="1">
      <alignment horizontal="left" vertical="top"/>
    </xf>
    <xf numFmtId="0" fontId="36" fillId="0" borderId="14" xfId="54" applyFont="1" applyFill="1" applyBorder="1" applyAlignment="1" applyProtection="1">
      <alignment vertical="top"/>
    </xf>
    <xf numFmtId="0" fontId="36" fillId="0" borderId="20" xfId="54" applyFont="1" applyFill="1" applyBorder="1" applyAlignment="1" applyProtection="1">
      <alignment horizontal="left" vertical="top"/>
    </xf>
    <xf numFmtId="0" fontId="36" fillId="0" borderId="20" xfId="54" applyFont="1" applyFill="1" applyBorder="1" applyAlignment="1" applyProtection="1">
      <alignment vertical="top"/>
    </xf>
    <xf numFmtId="0" fontId="29" fillId="0" borderId="18" xfId="0" applyFont="1" applyFill="1" applyBorder="1" applyAlignment="1" applyProtection="1">
      <alignment horizontal="center" vertical="center"/>
    </xf>
    <xf numFmtId="0" fontId="29" fillId="24" borderId="0" xfId="48" applyFont="1" applyFill="1" applyAlignment="1" applyProtection="1">
      <alignment wrapText="1"/>
    </xf>
    <xf numFmtId="0" fontId="0" fillId="0" borderId="0" xfId="0" applyAlignment="1">
      <alignment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29" fillId="24" borderId="0" xfId="54" applyFont="1" applyFill="1" applyBorder="1" applyAlignment="1" applyProtection="1">
      <alignment horizontal="left" vertical="center" wrapText="1"/>
    </xf>
    <xf numFmtId="0" fontId="36" fillId="24" borderId="12" xfId="48" applyFont="1" applyFill="1" applyBorder="1" applyAlignment="1" applyProtection="1">
      <alignment horizontal="left" vertical="center" wrapText="1"/>
    </xf>
    <xf numFmtId="0" fontId="29" fillId="24" borderId="14" xfId="48" applyFont="1" applyFill="1" applyBorder="1" applyAlignment="1" applyProtection="1">
      <alignment horizontal="left" vertical="center" wrapText="1"/>
    </xf>
    <xf numFmtId="0" fontId="29" fillId="24" borderId="12" xfId="48" applyFont="1" applyFill="1" applyBorder="1" applyAlignment="1" applyProtection="1">
      <alignment horizontal="left" vertical="center" wrapText="1"/>
    </xf>
    <xf numFmtId="0" fontId="29" fillId="24" borderId="15" xfId="48" applyFont="1" applyFill="1" applyBorder="1" applyAlignment="1" applyProtection="1">
      <alignment horizontal="left" vertical="center" wrapText="1"/>
    </xf>
    <xf numFmtId="49" fontId="29" fillId="24" borderId="14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2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5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7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1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8" xfId="48" applyNumberFormat="1" applyFont="1" applyFill="1" applyBorder="1" applyAlignment="1" applyProtection="1">
      <alignment horizontal="left" vertical="center" wrapText="1"/>
      <protection locked="0"/>
    </xf>
    <xf numFmtId="0" fontId="29" fillId="24" borderId="0" xfId="48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horizontal="left" vertical="center" wrapText="1"/>
    </xf>
    <xf numFmtId="0" fontId="36" fillId="24" borderId="12" xfId="48" applyFont="1" applyFill="1" applyBorder="1" applyAlignment="1" applyProtection="1">
      <alignment horizontal="center" vertical="center" wrapText="1"/>
    </xf>
    <xf numFmtId="0" fontId="34" fillId="24" borderId="0" xfId="48" applyFont="1" applyFill="1" applyBorder="1" applyAlignment="1" applyProtection="1">
      <alignment horizontal="left" vertical="center" wrapText="1"/>
    </xf>
    <xf numFmtId="0" fontId="36" fillId="24" borderId="0" xfId="48" applyFont="1" applyFill="1" applyBorder="1" applyAlignment="1" applyProtection="1">
      <alignment horizontal="center" vertical="top" wrapText="1"/>
    </xf>
    <xf numFmtId="0" fontId="36" fillId="24" borderId="0" xfId="48" applyFont="1" applyFill="1" applyBorder="1" applyAlignment="1" applyProtection="1">
      <alignment horizontal="center" vertical="top"/>
    </xf>
    <xf numFmtId="49" fontId="6" fillId="24" borderId="10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0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3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7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1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8" xfId="48" applyNumberFormat="1" applyFont="1" applyFill="1" applyBorder="1" applyAlignment="1" applyProtection="1">
      <alignment horizontal="left" vertical="center" wrapText="1"/>
      <protection locked="0"/>
    </xf>
    <xf numFmtId="0" fontId="29" fillId="24" borderId="0" xfId="48" applyFont="1" applyFill="1" applyBorder="1" applyAlignment="1" applyProtection="1">
      <alignment vertical="center" wrapText="1"/>
    </xf>
    <xf numFmtId="0" fontId="29" fillId="24" borderId="14" xfId="54" applyFont="1" applyFill="1" applyBorder="1" applyAlignment="1" applyProtection="1">
      <alignment horizontal="left" vertical="center" wrapText="1"/>
    </xf>
    <xf numFmtId="0" fontId="29" fillId="24" borderId="12" xfId="54" applyFont="1" applyFill="1" applyBorder="1" applyAlignment="1" applyProtection="1">
      <alignment horizontal="left" vertical="center" wrapText="1"/>
    </xf>
    <xf numFmtId="0" fontId="29" fillId="24" borderId="15" xfId="54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10" xfId="54" applyFont="1" applyFill="1" applyBorder="1" applyAlignment="1" applyProtection="1">
      <alignment horizontal="left" vertical="center" wrapText="1"/>
      <protection locked="0"/>
    </xf>
    <xf numFmtId="0" fontId="29" fillId="24" borderId="0" xfId="54" applyFont="1" applyFill="1" applyBorder="1" applyAlignment="1" applyProtection="1">
      <alignment horizontal="left" vertical="center" wrapText="1"/>
      <protection locked="0"/>
    </xf>
    <xf numFmtId="0" fontId="29" fillId="24" borderId="13" xfId="54" applyFont="1" applyFill="1" applyBorder="1" applyAlignment="1" applyProtection="1">
      <alignment horizontal="left" vertical="center" wrapText="1"/>
      <protection locked="0"/>
    </xf>
    <xf numFmtId="0" fontId="29" fillId="24" borderId="17" xfId="54" applyFont="1" applyFill="1" applyBorder="1" applyAlignment="1" applyProtection="1">
      <alignment horizontal="left" vertical="center" wrapText="1"/>
      <protection locked="0"/>
    </xf>
    <xf numFmtId="0" fontId="29" fillId="24" borderId="11" xfId="54" applyFont="1" applyFill="1" applyBorder="1" applyAlignment="1" applyProtection="1">
      <alignment horizontal="left" vertical="center" wrapText="1"/>
      <protection locked="0"/>
    </xf>
    <xf numFmtId="0" fontId="29" fillId="24" borderId="18" xfId="54" applyFont="1" applyFill="1" applyBorder="1" applyAlignment="1" applyProtection="1">
      <alignment horizontal="left" vertical="center" wrapText="1"/>
      <protection locked="0"/>
    </xf>
    <xf numFmtId="0" fontId="6" fillId="24" borderId="10" xfId="48" applyFont="1" applyFill="1" applyBorder="1" applyAlignment="1" applyProtection="1">
      <alignment horizontal="left" vertical="center" wrapText="1" indent="1"/>
    </xf>
    <xf numFmtId="0" fontId="6" fillId="24" borderId="0" xfId="48" applyFont="1" applyFill="1" applyBorder="1" applyAlignment="1" applyProtection="1">
      <alignment horizontal="left" vertical="center" wrapText="1" indent="1"/>
    </xf>
    <xf numFmtId="0" fontId="29" fillId="24" borderId="0" xfId="48" applyFont="1" applyFill="1" applyBorder="1" applyAlignment="1" applyProtection="1">
      <alignment horizontal="justify" vertical="center" wrapText="1"/>
    </xf>
    <xf numFmtId="165" fontId="29" fillId="24" borderId="21" xfId="48" applyNumberFormat="1" applyFont="1" applyFill="1" applyBorder="1" applyAlignment="1" applyProtection="1">
      <alignment horizontal="right" vertical="center" wrapText="1" indent="1"/>
      <protection locked="0"/>
    </xf>
    <xf numFmtId="165" fontId="29" fillId="24" borderId="22" xfId="48" applyNumberFormat="1" applyFont="1" applyFill="1" applyBorder="1" applyAlignment="1" applyProtection="1">
      <alignment horizontal="right" vertical="center" wrapText="1" indent="1"/>
      <protection locked="0"/>
    </xf>
    <xf numFmtId="49" fontId="29" fillId="24" borderId="21" xfId="48" applyNumberFormat="1" applyFont="1" applyFill="1" applyBorder="1" applyAlignment="1" applyProtection="1">
      <alignment horizontal="center" vertical="center"/>
      <protection locked="0"/>
    </xf>
    <xf numFmtId="49" fontId="29" fillId="24" borderId="22" xfId="48" applyNumberFormat="1" applyFont="1" applyFill="1" applyBorder="1" applyAlignment="1" applyProtection="1">
      <alignment horizontal="center" vertical="center"/>
      <protection locked="0"/>
    </xf>
    <xf numFmtId="2" fontId="29" fillId="24" borderId="21" xfId="48" applyNumberFormat="1" applyFont="1" applyFill="1" applyBorder="1" applyAlignment="1" applyProtection="1">
      <alignment horizontal="right" vertical="center" wrapText="1" indent="1"/>
      <protection locked="0"/>
    </xf>
    <xf numFmtId="2" fontId="29" fillId="24" borderId="22" xfId="48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48" applyFont="1" applyFill="1" applyBorder="1" applyAlignment="1" applyProtection="1">
      <alignment horizontal="center" vertical="top" wrapText="1"/>
    </xf>
    <xf numFmtId="0" fontId="36" fillId="24" borderId="12" xfId="48" applyFont="1" applyFill="1" applyBorder="1" applyAlignment="1" applyProtection="1">
      <alignment horizontal="center" vertical="top"/>
    </xf>
    <xf numFmtId="0" fontId="29" fillId="24" borderId="21" xfId="48" applyFont="1" applyFill="1" applyBorder="1" applyAlignment="1" applyProtection="1">
      <alignment horizontal="center" vertical="center"/>
    </xf>
    <xf numFmtId="0" fontId="29" fillId="24" borderId="22" xfId="48" applyFont="1" applyFill="1" applyBorder="1" applyAlignment="1" applyProtection="1">
      <alignment horizontal="center" vertical="center"/>
    </xf>
    <xf numFmtId="0" fontId="6" fillId="24" borderId="0" xfId="48" applyFont="1" applyFill="1" applyBorder="1" applyAlignment="1" applyProtection="1">
      <alignment horizontal="left" vertical="top" wrapText="1"/>
    </xf>
    <xf numFmtId="0" fontId="6" fillId="24" borderId="11" xfId="48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right" vertical="center" wrapText="1" indent="1"/>
    </xf>
    <xf numFmtId="0" fontId="5" fillId="24" borderId="21" xfId="48" applyFont="1" applyFill="1" applyBorder="1" applyAlignment="1" applyProtection="1">
      <alignment horizontal="center" vertical="center"/>
    </xf>
    <xf numFmtId="0" fontId="5" fillId="24" borderId="22" xfId="48" applyFont="1" applyFill="1" applyBorder="1" applyAlignment="1" applyProtection="1">
      <alignment horizontal="center" vertical="center"/>
    </xf>
    <xf numFmtId="0" fontId="34" fillId="24" borderId="11" xfId="48" applyFont="1" applyFill="1" applyBorder="1" applyAlignment="1" applyProtection="1">
      <alignment horizontal="center" vertical="center" wrapText="1"/>
    </xf>
    <xf numFmtId="0" fontId="29" fillId="24" borderId="17" xfId="48" applyFont="1" applyFill="1" applyBorder="1" applyAlignment="1" applyProtection="1">
      <alignment horizontal="center" vertical="center"/>
    </xf>
    <xf numFmtId="0" fontId="29" fillId="24" borderId="11" xfId="48" applyFont="1" applyFill="1" applyBorder="1" applyAlignment="1" applyProtection="1">
      <alignment horizontal="center" vertical="center"/>
    </xf>
    <xf numFmtId="0" fontId="36" fillId="24" borderId="12" xfId="48" applyFont="1" applyFill="1" applyBorder="1" applyAlignment="1" applyProtection="1">
      <alignment horizontal="center" vertical="top" wrapText="1"/>
    </xf>
    <xf numFmtId="14" fontId="29" fillId="24" borderId="21" xfId="48" applyNumberFormat="1" applyFont="1" applyFill="1" applyBorder="1" applyAlignment="1" applyProtection="1">
      <alignment horizontal="center" vertical="center" wrapText="1"/>
      <protection locked="0"/>
    </xf>
    <xf numFmtId="14" fontId="29" fillId="24" borderId="22" xfId="48" applyNumberFormat="1" applyFont="1" applyFill="1" applyBorder="1" applyAlignment="1" applyProtection="1">
      <alignment horizontal="center" vertical="center" wrapText="1"/>
      <protection locked="0"/>
    </xf>
    <xf numFmtId="0" fontId="29" fillId="24" borderId="11" xfId="48" applyFont="1" applyFill="1" applyBorder="1" applyAlignment="1" applyProtection="1">
      <alignment horizontal="center" vertical="center" wrapText="1"/>
      <protection locked="0"/>
    </xf>
    <xf numFmtId="0" fontId="36" fillId="24" borderId="11" xfId="48" applyFont="1" applyFill="1" applyBorder="1" applyAlignment="1" applyProtection="1">
      <alignment horizontal="center" vertical="top" wrapText="1"/>
    </xf>
    <xf numFmtId="0" fontId="29" fillId="24" borderId="0" xfId="48" applyFont="1" applyFill="1" applyBorder="1" applyAlignment="1" applyProtection="1">
      <alignment horizontal="left" vertical="center" wrapText="1" indent="1"/>
    </xf>
    <xf numFmtId="49" fontId="29" fillId="24" borderId="10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0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3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7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1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8" xfId="48" applyNumberFormat="1" applyFont="1" applyFill="1" applyBorder="1" applyAlignment="1" applyProtection="1">
      <alignment horizontal="center" vertical="center" wrapText="1"/>
      <protection locked="0"/>
    </xf>
    <xf numFmtId="0" fontId="36" fillId="24" borderId="0" xfId="54" applyFont="1" applyFill="1" applyBorder="1" applyAlignment="1" applyProtection="1">
      <alignment horizontal="left" vertical="top" wrapText="1"/>
    </xf>
    <xf numFmtId="167" fontId="29" fillId="24" borderId="0" xfId="54" applyNumberFormat="1" applyFont="1" applyFill="1" applyBorder="1" applyAlignment="1" applyProtection="1">
      <alignment horizontal="left" vertical="center" wrapText="1"/>
    </xf>
    <xf numFmtId="0" fontId="36" fillId="0" borderId="14" xfId="54" applyFont="1" applyFill="1" applyBorder="1" applyAlignment="1" applyProtection="1">
      <alignment vertical="top"/>
    </xf>
    <xf numFmtId="0" fontId="36" fillId="0" borderId="12" xfId="54" applyFont="1" applyFill="1" applyBorder="1" applyAlignment="1" applyProtection="1">
      <alignment vertical="top"/>
    </xf>
    <xf numFmtId="0" fontId="36" fillId="0" borderId="15" xfId="54" applyFont="1" applyFill="1" applyBorder="1" applyAlignment="1" applyProtection="1">
      <alignment vertical="top"/>
    </xf>
    <xf numFmtId="49" fontId="29" fillId="24" borderId="17" xfId="54" applyNumberFormat="1" applyFont="1" applyFill="1" applyBorder="1" applyAlignment="1" applyProtection="1">
      <alignment horizontal="left" vertical="center"/>
      <protection locked="0"/>
    </xf>
    <xf numFmtId="49" fontId="29" fillId="24" borderId="11" xfId="54" applyNumberFormat="1" applyFont="1" applyFill="1" applyBorder="1" applyAlignment="1" applyProtection="1">
      <alignment horizontal="left" vertical="center"/>
      <protection locked="0"/>
    </xf>
    <xf numFmtId="49" fontId="29" fillId="24" borderId="18" xfId="54" applyNumberFormat="1" applyFont="1" applyFill="1" applyBorder="1" applyAlignment="1" applyProtection="1">
      <alignment horizontal="left" vertical="center"/>
      <protection locked="0"/>
    </xf>
    <xf numFmtId="0" fontId="36" fillId="24" borderId="0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vertical="top"/>
    </xf>
    <xf numFmtId="49" fontId="29" fillId="24" borderId="17" xfId="0" applyNumberFormat="1" applyFont="1" applyFill="1" applyBorder="1" applyAlignment="1" applyProtection="1">
      <alignment horizontal="left" vertical="center"/>
      <protection locked="0"/>
    </xf>
    <xf numFmtId="49" fontId="29" fillId="24" borderId="11" xfId="0" applyNumberFormat="1" applyFont="1" applyFill="1" applyBorder="1" applyAlignment="1" applyProtection="1">
      <alignment horizontal="left" vertical="center"/>
      <protection locked="0"/>
    </xf>
    <xf numFmtId="49" fontId="29" fillId="24" borderId="18" xfId="0" applyNumberFormat="1" applyFont="1" applyFill="1" applyBorder="1" applyAlignment="1" applyProtection="1">
      <alignment horizontal="left" vertical="center"/>
      <protection locked="0"/>
    </xf>
    <xf numFmtId="49" fontId="29" fillId="24" borderId="0" xfId="0" applyNumberFormat="1" applyFont="1" applyFill="1" applyBorder="1" applyAlignment="1" applyProtection="1">
      <alignment horizontal="left" vertical="center"/>
    </xf>
    <xf numFmtId="0" fontId="56" fillId="26" borderId="0" xfId="54" applyFont="1" applyFill="1" applyBorder="1" applyAlignment="1" applyProtection="1">
      <alignment horizontal="center" vertical="top" wrapText="1"/>
    </xf>
    <xf numFmtId="0" fontId="32" fillId="24" borderId="21" xfId="54" applyFont="1" applyFill="1" applyBorder="1" applyAlignment="1" applyProtection="1">
      <alignment horizontal="justify" vertical="center" wrapText="1"/>
    </xf>
    <xf numFmtId="0" fontId="32" fillId="24" borderId="19" xfId="54" applyFont="1" applyFill="1" applyBorder="1" applyAlignment="1" applyProtection="1">
      <alignment horizontal="justify" vertical="center" wrapText="1"/>
    </xf>
    <xf numFmtId="0" fontId="32" fillId="24" borderId="22" xfId="54" applyFont="1" applyFill="1" applyBorder="1" applyAlignment="1" applyProtection="1">
      <alignment horizontal="justify" vertical="center" wrapText="1"/>
    </xf>
    <xf numFmtId="0" fontId="34" fillId="24" borderId="12" xfId="54" applyFont="1" applyFill="1" applyBorder="1" applyAlignment="1" applyProtection="1">
      <alignment vertical="center"/>
    </xf>
    <xf numFmtId="0" fontId="36" fillId="24" borderId="14" xfId="54" applyFont="1" applyFill="1" applyBorder="1" applyAlignment="1" applyProtection="1">
      <alignment vertical="top"/>
    </xf>
    <xf numFmtId="0" fontId="36" fillId="24" borderId="12" xfId="54" applyFont="1" applyFill="1" applyBorder="1" applyAlignment="1" applyProtection="1">
      <alignment vertical="top"/>
    </xf>
    <xf numFmtId="0" fontId="29" fillId="24" borderId="0" xfId="54" applyFont="1" applyFill="1" applyBorder="1" applyAlignment="1" applyProtection="1">
      <alignment horizontal="justify" vertical="center" wrapText="1"/>
    </xf>
    <xf numFmtId="0" fontId="29" fillId="24" borderId="0" xfId="54" applyFont="1" applyFill="1" applyBorder="1" applyAlignment="1" applyProtection="1">
      <alignment horizontal="left" vertical="center"/>
    </xf>
    <xf numFmtId="0" fontId="34" fillId="24" borderId="0" xfId="54" applyFont="1" applyFill="1" applyBorder="1" applyAlignment="1" applyProtection="1">
      <alignment vertical="center"/>
    </xf>
    <xf numFmtId="0" fontId="36" fillId="24" borderId="15" xfId="54" applyFont="1" applyFill="1" applyBorder="1" applyAlignment="1" applyProtection="1">
      <alignment vertical="top"/>
    </xf>
    <xf numFmtId="0" fontId="29" fillId="24" borderId="0" xfId="54" applyFont="1" applyFill="1" applyBorder="1" applyAlignment="1" applyProtection="1">
      <alignment vertical="center"/>
    </xf>
    <xf numFmtId="0" fontId="29" fillId="24" borderId="0" xfId="46" applyFont="1" applyFill="1" applyBorder="1" applyAlignment="1" applyProtection="1">
      <alignment vertical="center" wrapText="1"/>
    </xf>
    <xf numFmtId="0" fontId="29" fillId="24" borderId="0" xfId="46" applyFont="1" applyFill="1" applyBorder="1" applyAlignment="1" applyProtection="1">
      <alignment vertical="center"/>
    </xf>
    <xf numFmtId="0" fontId="34" fillId="24" borderId="0" xfId="54" applyFont="1" applyFill="1" applyBorder="1" applyAlignment="1" applyProtection="1">
      <alignment vertical="center" wrapText="1"/>
    </xf>
    <xf numFmtId="49" fontId="29" fillId="24" borderId="17" xfId="54" applyNumberFormat="1" applyFont="1" applyFill="1" applyBorder="1" applyAlignment="1" applyProtection="1">
      <alignment vertical="center"/>
      <protection locked="0"/>
    </xf>
    <xf numFmtId="49" fontId="29" fillId="24" borderId="18" xfId="54" applyNumberFormat="1" applyFont="1" applyFill="1" applyBorder="1" applyAlignment="1" applyProtection="1">
      <alignment vertical="center"/>
      <protection locked="0"/>
    </xf>
    <xf numFmtId="0" fontId="29" fillId="24" borderId="14" xfId="54" applyFont="1" applyFill="1" applyBorder="1" applyAlignment="1" applyProtection="1">
      <alignment vertical="center" wrapText="1"/>
    </xf>
    <xf numFmtId="0" fontId="29" fillId="24" borderId="15" xfId="54" applyFont="1" applyFill="1" applyBorder="1" applyAlignment="1" applyProtection="1">
      <alignment vertical="center" wrapText="1"/>
    </xf>
    <xf numFmtId="0" fontId="29" fillId="24" borderId="14" xfId="54" applyFont="1" applyFill="1" applyBorder="1" applyAlignment="1" applyProtection="1">
      <alignment vertical="center"/>
    </xf>
    <xf numFmtId="0" fontId="29" fillId="24" borderId="12" xfId="54" applyFont="1" applyFill="1" applyBorder="1" applyAlignment="1" applyProtection="1">
      <alignment vertical="center"/>
    </xf>
    <xf numFmtId="0" fontId="29" fillId="24" borderId="15" xfId="54" applyFont="1" applyFill="1" applyBorder="1" applyAlignment="1" applyProtection="1">
      <alignment vertical="center"/>
    </xf>
    <xf numFmtId="49" fontId="29" fillId="24" borderId="11" xfId="54" applyNumberFormat="1" applyFont="1" applyFill="1" applyBorder="1" applyAlignment="1" applyProtection="1">
      <alignment vertical="center"/>
      <protection locked="0"/>
    </xf>
    <xf numFmtId="0" fontId="29" fillId="24" borderId="0" xfId="54" applyFont="1" applyFill="1" applyBorder="1" applyAlignment="1" applyProtection="1">
      <alignment horizontal="right" vertical="center" indent="1"/>
    </xf>
    <xf numFmtId="0" fontId="29" fillId="24" borderId="17" xfId="54" applyFont="1" applyFill="1" applyBorder="1" applyAlignment="1" applyProtection="1">
      <alignment vertical="center"/>
      <protection locked="0"/>
    </xf>
    <xf numFmtId="0" fontId="29" fillId="24" borderId="11" xfId="54" applyFont="1" applyFill="1" applyBorder="1" applyAlignment="1" applyProtection="1">
      <alignment vertical="center"/>
      <protection locked="0"/>
    </xf>
    <xf numFmtId="0" fontId="29" fillId="24" borderId="18" xfId="54" applyFont="1" applyFill="1" applyBorder="1" applyAlignment="1" applyProtection="1">
      <alignment vertical="center"/>
      <protection locked="0"/>
    </xf>
    <xf numFmtId="0" fontId="29" fillId="24" borderId="17" xfId="54" applyNumberFormat="1" applyFont="1" applyFill="1" applyBorder="1" applyAlignment="1" applyProtection="1">
      <alignment horizontal="left" vertical="center"/>
      <protection locked="0"/>
    </xf>
    <xf numFmtId="0" fontId="29" fillId="24" borderId="18" xfId="54" applyNumberFormat="1" applyFont="1" applyFill="1" applyBorder="1" applyAlignment="1" applyProtection="1">
      <alignment horizontal="left" vertical="center"/>
      <protection locked="0"/>
    </xf>
    <xf numFmtId="49" fontId="29" fillId="24" borderId="17" xfId="54" applyNumberFormat="1" applyFont="1" applyFill="1" applyBorder="1" applyAlignment="1" applyProtection="1">
      <alignment vertical="center" wrapText="1"/>
      <protection locked="0"/>
    </xf>
    <xf numFmtId="49" fontId="29" fillId="24" borderId="11" xfId="54" applyNumberFormat="1" applyFont="1" applyFill="1" applyBorder="1" applyAlignment="1" applyProtection="1">
      <alignment vertical="center" wrapText="1"/>
      <protection locked="0"/>
    </xf>
    <xf numFmtId="49" fontId="29" fillId="24" borderId="18" xfId="54" applyNumberFormat="1" applyFont="1" applyFill="1" applyBorder="1" applyAlignment="1" applyProtection="1">
      <alignment vertical="center" wrapText="1"/>
      <protection locked="0"/>
    </xf>
    <xf numFmtId="0" fontId="36" fillId="24" borderId="14" xfId="0" applyFont="1" applyFill="1" applyBorder="1" applyAlignment="1" applyProtection="1">
      <alignment vertical="top"/>
    </xf>
    <xf numFmtId="0" fontId="36" fillId="24" borderId="15" xfId="0" applyFont="1" applyFill="1" applyBorder="1" applyAlignment="1" applyProtection="1">
      <alignment vertical="top"/>
    </xf>
    <xf numFmtId="49" fontId="29" fillId="24" borderId="17" xfId="0" applyNumberFormat="1" applyFont="1" applyFill="1" applyBorder="1" applyAlignment="1" applyProtection="1">
      <alignment vertical="center"/>
      <protection locked="0"/>
    </xf>
    <xf numFmtId="49" fontId="29" fillId="24" borderId="18" xfId="0" applyNumberFormat="1" applyFont="1" applyFill="1" applyBorder="1" applyAlignment="1" applyProtection="1">
      <alignment vertical="center"/>
      <protection locked="0"/>
    </xf>
    <xf numFmtId="0" fontId="36" fillId="24" borderId="12" xfId="0" applyFont="1" applyFill="1" applyBorder="1" applyAlignment="1" applyProtection="1">
      <alignment vertical="top"/>
    </xf>
    <xf numFmtId="49" fontId="29" fillId="24" borderId="11" xfId="0" applyNumberFormat="1" applyFont="1" applyFill="1" applyBorder="1" applyAlignment="1" applyProtection="1">
      <alignment vertical="center"/>
      <protection locked="0"/>
    </xf>
    <xf numFmtId="0" fontId="29" fillId="24" borderId="14" xfId="54" applyFont="1" applyFill="1" applyBorder="1" applyAlignment="1" applyProtection="1">
      <alignment horizontal="left" vertical="top" wrapText="1"/>
    </xf>
    <xf numFmtId="0" fontId="29" fillId="24" borderId="12" xfId="54" applyFont="1" applyFill="1" applyBorder="1" applyAlignment="1" applyProtection="1">
      <alignment horizontal="left" vertical="top" wrapText="1"/>
    </xf>
    <xf numFmtId="0" fontId="29" fillId="24" borderId="15" xfId="54" applyFont="1" applyFill="1" applyBorder="1" applyAlignment="1" applyProtection="1">
      <alignment horizontal="left" vertical="top" wrapText="1"/>
    </xf>
    <xf numFmtId="0" fontId="29" fillId="24" borderId="10" xfId="54" applyFont="1" applyFill="1" applyBorder="1" applyAlignment="1" applyProtection="1">
      <alignment horizontal="justify" vertical="top" wrapText="1"/>
      <protection locked="0"/>
    </xf>
    <xf numFmtId="0" fontId="29" fillId="24" borderId="0" xfId="54" applyFont="1" applyFill="1" applyBorder="1" applyAlignment="1" applyProtection="1">
      <alignment horizontal="justify" vertical="top" wrapText="1"/>
      <protection locked="0"/>
    </xf>
    <xf numFmtId="0" fontId="29" fillId="24" borderId="13" xfId="54" applyFont="1" applyFill="1" applyBorder="1" applyAlignment="1" applyProtection="1">
      <alignment horizontal="justify" vertical="top" wrapText="1"/>
      <protection locked="0"/>
    </xf>
    <xf numFmtId="0" fontId="29" fillId="24" borderId="17" xfId="54" applyFont="1" applyFill="1" applyBorder="1" applyAlignment="1" applyProtection="1">
      <alignment horizontal="justify" vertical="top" wrapText="1"/>
      <protection locked="0"/>
    </xf>
    <xf numFmtId="0" fontId="29" fillId="24" borderId="11" xfId="54" applyFont="1" applyFill="1" applyBorder="1" applyAlignment="1" applyProtection="1">
      <alignment horizontal="justify" vertical="top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  <protection locked="0"/>
    </xf>
    <xf numFmtId="0" fontId="29" fillId="24" borderId="14" xfId="0" applyFont="1" applyFill="1" applyBorder="1" applyAlignment="1" applyProtection="1">
      <alignment horizontal="left" vertical="center" wrapText="1"/>
    </xf>
    <xf numFmtId="0" fontId="29" fillId="24" borderId="12" xfId="0" applyFont="1" applyFill="1" applyBorder="1" applyAlignment="1" applyProtection="1">
      <alignment horizontal="left" vertical="center" wrapText="1"/>
    </xf>
    <xf numFmtId="0" fontId="29" fillId="24" borderId="15" xfId="0" applyFont="1" applyFill="1" applyBorder="1" applyAlignment="1" applyProtection="1">
      <alignment horizontal="left" vertical="center" wrapText="1"/>
    </xf>
    <xf numFmtId="0" fontId="29" fillId="24" borderId="10" xfId="0" applyFont="1" applyFill="1" applyBorder="1" applyAlignment="1" applyProtection="1">
      <alignment horizontal="justify" vertical="top" wrapText="1"/>
      <protection locked="0"/>
    </xf>
    <xf numFmtId="0" fontId="29" fillId="24" borderId="0" xfId="0" applyFont="1" applyFill="1" applyBorder="1" applyAlignment="1" applyProtection="1">
      <alignment horizontal="justify" vertical="top" wrapText="1"/>
      <protection locked="0"/>
    </xf>
    <xf numFmtId="0" fontId="29" fillId="24" borderId="13" xfId="0" applyFont="1" applyFill="1" applyBorder="1" applyAlignment="1" applyProtection="1">
      <alignment horizontal="justify" vertical="top" wrapText="1"/>
      <protection locked="0"/>
    </xf>
    <xf numFmtId="0" fontId="29" fillId="24" borderId="17" xfId="0" applyFont="1" applyFill="1" applyBorder="1" applyAlignment="1" applyProtection="1">
      <alignment horizontal="justify" vertical="top" wrapText="1"/>
      <protection locked="0"/>
    </xf>
    <xf numFmtId="0" fontId="29" fillId="24" borderId="11" xfId="0" applyFont="1" applyFill="1" applyBorder="1" applyAlignment="1" applyProtection="1">
      <alignment horizontal="justify" vertical="top" wrapText="1"/>
      <protection locked="0"/>
    </xf>
    <xf numFmtId="0" fontId="29" fillId="24" borderId="18" xfId="0" applyFont="1" applyFill="1" applyBorder="1" applyAlignment="1" applyProtection="1">
      <alignment horizontal="justify" vertical="top" wrapText="1"/>
      <protection locked="0"/>
    </xf>
    <xf numFmtId="0" fontId="29" fillId="24" borderId="23" xfId="0" applyFont="1" applyFill="1" applyBorder="1" applyAlignment="1" applyProtection="1">
      <alignment horizontal="justify" vertical="top" wrapText="1"/>
      <protection locked="0"/>
    </xf>
    <xf numFmtId="0" fontId="29" fillId="24" borderId="16" xfId="0" applyFont="1" applyFill="1" applyBorder="1" applyAlignment="1" applyProtection="1">
      <alignment horizontal="justify" vertical="top" wrapText="1"/>
      <protection locked="0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49" fontId="29" fillId="24" borderId="14" xfId="0" applyNumberFormat="1" applyFont="1" applyFill="1" applyBorder="1" applyAlignment="1" applyProtection="1">
      <alignment horizontal="center" vertical="center"/>
    </xf>
    <xf numFmtId="49" fontId="29" fillId="24" borderId="15" xfId="0" applyNumberFormat="1" applyFont="1" applyFill="1" applyBorder="1" applyAlignment="1" applyProtection="1">
      <alignment horizontal="center" vertical="center"/>
    </xf>
    <xf numFmtId="49" fontId="29" fillId="24" borderId="10" xfId="0" applyNumberFormat="1" applyFont="1" applyFill="1" applyBorder="1" applyAlignment="1" applyProtection="1">
      <alignment horizontal="center" vertical="center"/>
    </xf>
    <xf numFmtId="49" fontId="29" fillId="24" borderId="13" xfId="0" applyNumberFormat="1" applyFont="1" applyFill="1" applyBorder="1" applyAlignment="1" applyProtection="1">
      <alignment horizontal="center" vertical="center"/>
    </xf>
    <xf numFmtId="49" fontId="29" fillId="24" borderId="17" xfId="0" applyNumberFormat="1" applyFont="1" applyFill="1" applyBorder="1" applyAlignment="1" applyProtection="1">
      <alignment horizontal="center" vertical="center"/>
    </xf>
    <xf numFmtId="49" fontId="29" fillId="24" borderId="18" xfId="0" applyNumberFormat="1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13" xfId="0" applyFont="1" applyFill="1" applyBorder="1" applyAlignment="1" applyProtection="1">
      <alignment horizontal="left" vertical="center" wrapText="1"/>
    </xf>
    <xf numFmtId="0" fontId="29" fillId="24" borderId="11" xfId="0" applyFont="1" applyFill="1" applyBorder="1" applyAlignment="1" applyProtection="1">
      <alignment horizontal="left" vertical="center" wrapText="1"/>
    </xf>
    <xf numFmtId="0" fontId="29" fillId="24" borderId="18" xfId="0" applyFont="1" applyFill="1" applyBorder="1" applyAlignment="1" applyProtection="1">
      <alignment horizontal="left" vertical="center" wrapText="1"/>
    </xf>
    <xf numFmtId="0" fontId="29" fillId="24" borderId="14" xfId="0" applyFont="1" applyFill="1" applyBorder="1" applyAlignment="1" applyProtection="1">
      <alignment horizontal="center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5" fillId="24" borderId="15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7" xfId="0" applyFont="1" applyFill="1" applyBorder="1" applyAlignment="1" applyProtection="1">
      <alignment horizontal="center" vertical="center" wrapText="1"/>
    </xf>
    <xf numFmtId="0" fontId="5" fillId="24" borderId="11" xfId="0" applyFont="1" applyFill="1" applyBorder="1" applyAlignment="1" applyProtection="1">
      <alignment horizontal="center" vertical="center" wrapText="1"/>
    </xf>
    <xf numFmtId="0" fontId="5" fillId="24" borderId="18" xfId="0" applyFont="1" applyFill="1" applyBorder="1" applyAlignment="1" applyProtection="1">
      <alignment horizontal="center" vertical="center" wrapText="1"/>
    </xf>
    <xf numFmtId="0" fontId="29" fillId="24" borderId="21" xfId="0" applyFont="1" applyFill="1" applyBorder="1" applyAlignment="1" applyProtection="1">
      <alignment horizontal="left" vertical="center"/>
    </xf>
    <xf numFmtId="0" fontId="29" fillId="24" borderId="19" xfId="0" applyFont="1" applyFill="1" applyBorder="1" applyAlignment="1" applyProtection="1">
      <alignment horizontal="left" vertical="center"/>
    </xf>
    <xf numFmtId="0" fontId="29" fillId="24" borderId="19" xfId="0" applyFont="1" applyFill="1" applyBorder="1" applyAlignment="1" applyProtection="1">
      <alignment horizontal="center" vertical="center" wrapText="1"/>
    </xf>
    <xf numFmtId="0" fontId="29" fillId="24" borderId="22" xfId="0" applyFont="1" applyFill="1" applyBorder="1" applyAlignment="1" applyProtection="1">
      <alignment horizontal="center" vertical="center" wrapText="1"/>
    </xf>
    <xf numFmtId="49" fontId="29" fillId="24" borderId="25" xfId="0" applyNumberFormat="1" applyFont="1" applyFill="1" applyBorder="1" applyAlignment="1" applyProtection="1">
      <alignment horizontal="center" vertical="center"/>
    </xf>
    <xf numFmtId="49" fontId="29" fillId="24" borderId="24" xfId="0" applyNumberFormat="1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</xf>
    <xf numFmtId="0" fontId="29" fillId="24" borderId="12" xfId="0" applyFont="1" applyFill="1" applyBorder="1" applyAlignment="1" applyProtection="1">
      <alignment horizontal="justify" vertical="center" wrapText="1"/>
    </xf>
    <xf numFmtId="0" fontId="29" fillId="24" borderId="15" xfId="0" applyFont="1" applyFill="1" applyBorder="1" applyAlignment="1" applyProtection="1">
      <alignment horizontal="justify" vertical="center" wrapText="1"/>
    </xf>
    <xf numFmtId="0" fontId="29" fillId="24" borderId="1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13" xfId="0" applyFont="1" applyFill="1" applyBorder="1" applyAlignment="1" applyProtection="1">
      <alignment horizontal="justify" vertical="center" wrapText="1"/>
    </xf>
    <xf numFmtId="0" fontId="29" fillId="24" borderId="17" xfId="0" applyFont="1" applyFill="1" applyBorder="1" applyAlignment="1" applyProtection="1">
      <alignment horizontal="justify" vertical="center" wrapText="1"/>
    </xf>
    <xf numFmtId="0" fontId="29" fillId="24" borderId="11" xfId="0" applyFont="1" applyFill="1" applyBorder="1" applyAlignment="1" applyProtection="1">
      <alignment horizontal="justify" vertical="center" wrapText="1"/>
    </xf>
    <xf numFmtId="0" fontId="29" fillId="24" borderId="18" xfId="0" applyFont="1" applyFill="1" applyBorder="1" applyAlignment="1" applyProtection="1">
      <alignment horizontal="justify" vertical="center" wrapText="1"/>
    </xf>
    <xf numFmtId="0" fontId="29" fillId="24" borderId="21" xfId="0" applyFont="1" applyFill="1" applyBorder="1" applyAlignment="1" applyProtection="1">
      <alignment horizontal="center" vertical="center" wrapText="1"/>
    </xf>
    <xf numFmtId="0" fontId="29" fillId="24" borderId="21" xfId="0" applyFont="1" applyFill="1" applyBorder="1" applyAlignment="1" applyProtection="1">
      <alignment vertical="center" wrapText="1"/>
    </xf>
    <xf numFmtId="0" fontId="29" fillId="24" borderId="19" xfId="0" applyFont="1" applyFill="1" applyBorder="1" applyAlignment="1" applyProtection="1">
      <alignment vertical="center" wrapText="1"/>
    </xf>
    <xf numFmtId="0" fontId="29" fillId="24" borderId="22" xfId="0" applyFont="1" applyFill="1" applyBorder="1" applyAlignment="1" applyProtection="1">
      <alignment vertical="center" wrapText="1"/>
    </xf>
    <xf numFmtId="0" fontId="29" fillId="24" borderId="16" xfId="0" applyFont="1" applyFill="1" applyBorder="1" applyAlignment="1" applyProtection="1">
      <alignment horizontal="center" vertical="center" wrapText="1"/>
      <protection locked="0"/>
    </xf>
    <xf numFmtId="0" fontId="29" fillId="24" borderId="16" xfId="0" applyFont="1" applyFill="1" applyBorder="1" applyAlignment="1" applyProtection="1">
      <alignment horizontal="center" vertical="center" wrapText="1"/>
    </xf>
    <xf numFmtId="0" fontId="29" fillId="24" borderId="16" xfId="0" applyFont="1" applyFill="1" applyBorder="1" applyAlignment="1" applyProtection="1">
      <alignment horizontal="justify" vertical="center" wrapText="1"/>
      <protection locked="0"/>
    </xf>
    <xf numFmtId="0" fontId="29" fillId="24" borderId="21" xfId="0" applyFont="1" applyFill="1" applyBorder="1" applyAlignment="1" applyProtection="1">
      <alignment horizontal="justify" vertical="center" wrapText="1"/>
      <protection locked="0"/>
    </xf>
    <xf numFmtId="0" fontId="29" fillId="24" borderId="19" xfId="0" applyFont="1" applyFill="1" applyBorder="1" applyAlignment="1" applyProtection="1">
      <alignment horizontal="justify" vertical="center" wrapText="1"/>
      <protection locked="0"/>
    </xf>
    <xf numFmtId="0" fontId="29" fillId="24" borderId="22" xfId="0" applyFont="1" applyFill="1" applyBorder="1" applyAlignment="1" applyProtection="1">
      <alignment horizontal="justify" vertical="center" wrapText="1"/>
      <protection locked="0"/>
    </xf>
    <xf numFmtId="0" fontId="36" fillId="24" borderId="14" xfId="0" applyFont="1" applyFill="1" applyBorder="1" applyAlignment="1" applyProtection="1">
      <alignment horizontal="left" vertical="top"/>
    </xf>
    <xf numFmtId="0" fontId="36" fillId="24" borderId="12" xfId="0" applyFont="1" applyFill="1" applyBorder="1" applyAlignment="1" applyProtection="1">
      <alignment horizontal="left" vertical="top"/>
    </xf>
    <xf numFmtId="0" fontId="36" fillId="24" borderId="15" xfId="0" applyFont="1" applyFill="1" applyBorder="1" applyAlignment="1" applyProtection="1">
      <alignment horizontal="left" vertical="top"/>
    </xf>
    <xf numFmtId="0" fontId="29" fillId="24" borderId="23" xfId="0" applyFont="1" applyFill="1" applyBorder="1" applyAlignment="1" applyProtection="1">
      <alignment horizontal="center"/>
      <protection locked="0"/>
    </xf>
    <xf numFmtId="0" fontId="29" fillId="24" borderId="17" xfId="0" applyFont="1" applyFill="1" applyBorder="1" applyAlignment="1" applyProtection="1">
      <alignment horizontal="center"/>
      <protection locked="0"/>
    </xf>
    <xf numFmtId="0" fontId="29" fillId="24" borderId="11" xfId="0" applyFont="1" applyFill="1" applyBorder="1" applyAlignment="1" applyProtection="1">
      <alignment horizontal="center"/>
      <protection locked="0"/>
    </xf>
    <xf numFmtId="0" fontId="29" fillId="24" borderId="18" xfId="0" applyFont="1" applyFill="1" applyBorder="1" applyAlignment="1" applyProtection="1">
      <alignment horizontal="center"/>
      <protection locked="0"/>
    </xf>
    <xf numFmtId="0" fontId="29" fillId="24" borderId="0" xfId="0" applyFont="1" applyFill="1" applyBorder="1" applyAlignment="1" applyProtection="1">
      <alignment vertical="center"/>
    </xf>
    <xf numFmtId="0" fontId="36" fillId="24" borderId="20" xfId="0" applyFont="1" applyFill="1" applyBorder="1" applyAlignment="1" applyProtection="1">
      <alignment horizontal="left" vertical="top"/>
    </xf>
    <xf numFmtId="0" fontId="29" fillId="24" borderId="23" xfId="0" applyFont="1" applyFill="1" applyBorder="1" applyAlignment="1" applyProtection="1">
      <alignment horizontal="center"/>
    </xf>
    <xf numFmtId="0" fontId="29" fillId="24" borderId="10" xfId="0" applyFont="1" applyFill="1" applyBorder="1" applyAlignment="1" applyProtection="1">
      <alignment horizontal="center"/>
      <protection locked="0"/>
    </xf>
    <xf numFmtId="0" fontId="29" fillId="24" borderId="0" xfId="0" applyFont="1" applyFill="1" applyBorder="1" applyAlignment="1" applyProtection="1">
      <alignment horizontal="center"/>
      <protection locked="0"/>
    </xf>
    <xf numFmtId="0" fontId="29" fillId="24" borderId="13" xfId="0" applyFont="1" applyFill="1" applyBorder="1" applyAlignment="1" applyProtection="1">
      <alignment horizontal="center"/>
      <protection locked="0"/>
    </xf>
    <xf numFmtId="0" fontId="36" fillId="24" borderId="10" xfId="0" applyFont="1" applyFill="1" applyBorder="1" applyAlignment="1" applyProtection="1">
      <alignment horizontal="center" vertical="top"/>
    </xf>
    <xf numFmtId="0" fontId="36" fillId="24" borderId="0" xfId="0" applyFont="1" applyFill="1" applyBorder="1" applyAlignment="1" applyProtection="1">
      <alignment horizontal="center" vertical="top"/>
    </xf>
    <xf numFmtId="0" fontId="36" fillId="24" borderId="17" xfId="0" applyFont="1" applyFill="1" applyBorder="1" applyAlignment="1" applyProtection="1">
      <alignment horizontal="center" vertical="top"/>
    </xf>
    <xf numFmtId="0" fontId="36" fillId="24" borderId="11" xfId="0" applyFont="1" applyFill="1" applyBorder="1" applyAlignment="1" applyProtection="1">
      <alignment horizontal="center" vertical="top"/>
    </xf>
    <xf numFmtId="0" fontId="35" fillId="24" borderId="21" xfId="0" quotePrefix="1" applyFont="1" applyFill="1" applyBorder="1" applyAlignment="1" applyProtection="1">
      <alignment horizontal="center" vertical="center"/>
      <protection locked="0"/>
    </xf>
    <xf numFmtId="0" fontId="35" fillId="24" borderId="19" xfId="0" quotePrefix="1" applyFont="1" applyFill="1" applyBorder="1" applyAlignment="1" applyProtection="1">
      <alignment horizontal="center" vertical="center"/>
      <protection locked="0"/>
    </xf>
    <xf numFmtId="0" fontId="35" fillId="24" borderId="22" xfId="0" quotePrefix="1" applyFont="1" applyFill="1" applyBorder="1" applyAlignment="1" applyProtection="1">
      <alignment horizontal="center" vertical="center"/>
      <protection locked="0"/>
    </xf>
    <xf numFmtId="0" fontId="29" fillId="24" borderId="0" xfId="0" applyFont="1" applyFill="1" applyBorder="1" applyAlignment="1" applyProtection="1">
      <alignment wrapText="1"/>
    </xf>
    <xf numFmtId="0" fontId="29" fillId="24" borderId="1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center"/>
    </xf>
    <xf numFmtId="0" fontId="29" fillId="24" borderId="0" xfId="0" applyFont="1" applyFill="1" applyBorder="1" applyAlignment="1" applyProtection="1">
      <alignment horizontal="justify" wrapText="1"/>
    </xf>
    <xf numFmtId="0" fontId="35" fillId="24" borderId="16" xfId="0" applyFont="1" applyFill="1" applyBorder="1" applyAlignment="1" applyProtection="1">
      <alignment horizontal="center" vertical="center"/>
    </xf>
    <xf numFmtId="0" fontId="35" fillId="24" borderId="14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horizontal="center" vertical="center" wrapText="1"/>
    </xf>
    <xf numFmtId="0" fontId="35" fillId="24" borderId="15" xfId="0" applyFont="1" applyFill="1" applyBorder="1" applyAlignment="1" applyProtection="1">
      <alignment horizontal="center" vertical="center" wrapText="1"/>
    </xf>
    <xf numFmtId="0" fontId="35" fillId="24" borderId="10" xfId="0" applyFont="1" applyFill="1" applyBorder="1" applyAlignment="1" applyProtection="1">
      <alignment horizontal="center" vertical="center" wrapText="1"/>
    </xf>
    <xf numFmtId="0" fontId="35" fillId="24" borderId="0" xfId="0" applyFont="1" applyFill="1" applyBorder="1" applyAlignment="1" applyProtection="1">
      <alignment horizontal="center" vertical="center" wrapText="1"/>
    </xf>
    <xf numFmtId="0" fontId="35" fillId="24" borderId="13" xfId="0" applyFont="1" applyFill="1" applyBorder="1" applyAlignment="1" applyProtection="1">
      <alignment horizontal="center" vertical="center" wrapText="1"/>
    </xf>
    <xf numFmtId="0" fontId="35" fillId="24" borderId="17" xfId="0" applyFont="1" applyFill="1" applyBorder="1" applyAlignment="1" applyProtection="1">
      <alignment horizontal="center" vertical="center" wrapText="1"/>
    </xf>
    <xf numFmtId="0" fontId="35" fillId="24" borderId="11" xfId="0" applyFont="1" applyFill="1" applyBorder="1" applyAlignment="1" applyProtection="1">
      <alignment horizontal="center" vertical="center" wrapText="1"/>
    </xf>
    <xf numFmtId="0" fontId="35" fillId="24" borderId="18" xfId="0" applyFont="1" applyFill="1" applyBorder="1" applyAlignment="1" applyProtection="1">
      <alignment horizontal="center" vertical="center" wrapText="1"/>
    </xf>
    <xf numFmtId="0" fontId="35" fillId="24" borderId="16" xfId="0" applyFont="1" applyFill="1" applyBorder="1" applyAlignment="1" applyProtection="1">
      <alignment horizontal="center" vertical="center" wrapText="1"/>
    </xf>
    <xf numFmtId="0" fontId="35" fillId="24" borderId="20" xfId="0" applyFont="1" applyFill="1" applyBorder="1" applyAlignment="1" applyProtection="1">
      <alignment horizontal="center" vertical="center" wrapText="1"/>
    </xf>
    <xf numFmtId="0" fontId="35" fillId="24" borderId="23" xfId="0" applyFont="1" applyFill="1" applyBorder="1" applyAlignment="1" applyProtection="1">
      <alignment horizontal="center" vertical="center" wrapText="1"/>
    </xf>
    <xf numFmtId="0" fontId="39" fillId="24" borderId="21" xfId="0" applyFont="1" applyFill="1" applyBorder="1" applyAlignment="1" applyProtection="1">
      <alignment horizontal="center" vertical="center" wrapText="1"/>
    </xf>
    <xf numFmtId="0" fontId="39" fillId="24" borderId="19" xfId="0" applyFont="1" applyFill="1" applyBorder="1" applyAlignment="1" applyProtection="1">
      <alignment horizontal="center" vertical="center" wrapText="1"/>
    </xf>
    <xf numFmtId="0" fontId="39" fillId="24" borderId="22" xfId="0" applyFont="1" applyFill="1" applyBorder="1" applyAlignment="1" applyProtection="1">
      <alignment horizontal="center" vertical="center" wrapText="1"/>
    </xf>
    <xf numFmtId="0" fontId="6" fillId="24" borderId="16" xfId="0" applyFont="1" applyFill="1" applyBorder="1" applyAlignment="1" applyProtection="1">
      <alignment horizontal="center" vertical="center" wrapText="1"/>
      <protection locked="0"/>
    </xf>
    <xf numFmtId="0" fontId="6" fillId="24" borderId="21" xfId="0" applyFont="1" applyFill="1" applyBorder="1" applyAlignment="1" applyProtection="1">
      <alignment horizontal="center" vertical="center" wrapText="1"/>
      <protection locked="0"/>
    </xf>
    <xf numFmtId="0" fontId="6" fillId="24" borderId="19" xfId="0" applyFont="1" applyFill="1" applyBorder="1" applyAlignment="1" applyProtection="1">
      <alignment horizontal="center" vertical="center" wrapText="1"/>
      <protection locked="0"/>
    </xf>
    <xf numFmtId="0" fontId="6" fillId="24" borderId="22" xfId="0" applyFont="1" applyFill="1" applyBorder="1" applyAlignment="1" applyProtection="1">
      <alignment horizontal="center" vertical="center" wrapText="1"/>
      <protection locked="0"/>
    </xf>
    <xf numFmtId="0" fontId="39" fillId="24" borderId="16" xfId="0" applyFont="1" applyFill="1" applyBorder="1" applyAlignment="1" applyProtection="1">
      <alignment horizontal="center" vertical="center"/>
    </xf>
    <xf numFmtId="0" fontId="39" fillId="24" borderId="21" xfId="0" applyFont="1" applyFill="1" applyBorder="1" applyAlignment="1" applyProtection="1">
      <alignment horizontal="center" vertical="center"/>
    </xf>
    <xf numFmtId="0" fontId="39" fillId="24" borderId="19" xfId="0" applyFont="1" applyFill="1" applyBorder="1" applyAlignment="1" applyProtection="1">
      <alignment horizontal="center" vertical="center"/>
    </xf>
    <xf numFmtId="0" fontId="39" fillId="24" borderId="22" xfId="0" applyFont="1" applyFill="1" applyBorder="1" applyAlignment="1" applyProtection="1">
      <alignment horizontal="center" vertical="center"/>
    </xf>
    <xf numFmtId="0" fontId="29" fillId="24" borderId="21" xfId="0" applyFont="1" applyFill="1" applyBorder="1" applyAlignment="1" applyProtection="1">
      <alignment horizontal="center" vertical="center" wrapText="1"/>
      <protection locked="0"/>
    </xf>
    <xf numFmtId="0" fontId="29" fillId="24" borderId="19" xfId="0" applyFont="1" applyFill="1" applyBorder="1" applyAlignment="1" applyProtection="1">
      <alignment horizontal="center" vertical="center" wrapText="1"/>
      <protection locked="0"/>
    </xf>
    <xf numFmtId="0" fontId="29" fillId="24" borderId="22" xfId="0" applyFont="1" applyFill="1" applyBorder="1" applyAlignment="1" applyProtection="1">
      <alignment horizontal="center" vertical="center" wrapText="1"/>
      <protection locked="0"/>
    </xf>
    <xf numFmtId="0" fontId="29" fillId="24" borderId="21" xfId="0" applyFont="1" applyFill="1" applyBorder="1" applyAlignment="1" applyProtection="1">
      <alignment horizontal="justify" vertical="center" wrapText="1"/>
    </xf>
    <xf numFmtId="0" fontId="29" fillId="24" borderId="19" xfId="0" applyFont="1" applyFill="1" applyBorder="1" applyAlignment="1" applyProtection="1">
      <alignment horizontal="justify" vertical="center" wrapText="1"/>
    </xf>
    <xf numFmtId="3" fontId="29" fillId="25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5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5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4" fillId="0" borderId="21" xfId="0" applyNumberFormat="1" applyFont="1" applyFill="1" applyBorder="1" applyAlignment="1" applyProtection="1">
      <alignment horizontal="right" vertical="center" indent="2"/>
    </xf>
    <xf numFmtId="4" fontId="34" fillId="0" borderId="19" xfId="0" applyNumberFormat="1" applyFont="1" applyFill="1" applyBorder="1" applyAlignment="1" applyProtection="1">
      <alignment horizontal="right" vertical="center" indent="2"/>
    </xf>
    <xf numFmtId="4" fontId="34" fillId="0" borderId="22" xfId="0" applyNumberFormat="1" applyFont="1" applyFill="1" applyBorder="1" applyAlignment="1" applyProtection="1">
      <alignment horizontal="right" vertical="center" indent="2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12" xfId="0" applyFont="1" applyFill="1" applyBorder="1" applyAlignment="1" applyProtection="1">
      <alignment horizontal="center" vertical="center" wrapText="1"/>
    </xf>
    <xf numFmtId="0" fontId="29" fillId="24" borderId="15" xfId="0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13" xfId="0" applyFont="1" applyFill="1" applyBorder="1" applyAlignment="1" applyProtection="1">
      <alignment horizontal="center" vertical="center" wrapText="1"/>
    </xf>
    <xf numFmtId="0" fontId="29" fillId="24" borderId="17" xfId="0" applyFont="1" applyFill="1" applyBorder="1" applyAlignment="1" applyProtection="1">
      <alignment horizontal="center" vertical="center" wrapText="1"/>
    </xf>
    <xf numFmtId="0" fontId="29" fillId="24" borderId="11" xfId="0" applyFont="1" applyFill="1" applyBorder="1" applyAlignment="1" applyProtection="1">
      <alignment horizontal="center" vertical="center" wrapText="1"/>
    </xf>
    <xf numFmtId="0" fontId="29" fillId="24" borderId="18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22" xfId="0" applyFont="1" applyFill="1" applyBorder="1" applyAlignment="1" applyProtection="1">
      <alignment horizontal="justify" vertical="center" wrapText="1"/>
    </xf>
    <xf numFmtId="4" fontId="29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29" fillId="24" borderId="21" xfId="0" applyFont="1" applyFill="1" applyBorder="1" applyAlignment="1" applyProtection="1">
      <alignment horizontal="left" vertical="center" wrapText="1"/>
    </xf>
    <xf numFmtId="0" fontId="29" fillId="24" borderId="19" xfId="0" applyFont="1" applyFill="1" applyBorder="1" applyAlignment="1" applyProtection="1">
      <alignment horizontal="left" vertical="center" wrapText="1"/>
    </xf>
    <xf numFmtId="0" fontId="29" fillId="24" borderId="22" xfId="0" applyFont="1" applyFill="1" applyBorder="1" applyAlignment="1" applyProtection="1">
      <alignment horizontal="left" vertical="center" wrapText="1"/>
    </xf>
    <xf numFmtId="0" fontId="29" fillId="0" borderId="11" xfId="0" applyFont="1" applyFill="1" applyBorder="1" applyAlignment="1" applyProtection="1">
      <alignment horizontal="left" vertical="center"/>
    </xf>
    <xf numFmtId="4" fontId="29" fillId="0" borderId="16" xfId="0" applyNumberFormat="1" applyFont="1" applyFill="1" applyBorder="1" applyAlignment="1" applyProtection="1">
      <alignment horizontal="center" vertical="center"/>
      <protection locked="0"/>
    </xf>
    <xf numFmtId="0" fontId="29" fillId="0" borderId="16" xfId="46" applyFont="1" applyFill="1" applyBorder="1" applyAlignment="1" applyProtection="1">
      <alignment horizontal="left" vertical="center"/>
    </xf>
    <xf numFmtId="0" fontId="29" fillId="0" borderId="21" xfId="46" applyFont="1" applyFill="1" applyBorder="1" applyAlignment="1" applyProtection="1">
      <alignment horizontal="left" vertical="center"/>
    </xf>
    <xf numFmtId="4" fontId="29" fillId="24" borderId="23" xfId="0" applyNumberFormat="1" applyFont="1" applyFill="1" applyBorder="1" applyAlignment="1" applyProtection="1">
      <alignment horizontal="center" vertical="center" wrapText="1"/>
    </xf>
    <xf numFmtId="4" fontId="29" fillId="24" borderId="10" xfId="0" applyNumberFormat="1" applyFont="1" applyFill="1" applyBorder="1" applyAlignment="1" applyProtection="1">
      <alignment horizontal="right" vertical="center" wrapText="1"/>
    </xf>
    <xf numFmtId="4" fontId="29" fillId="24" borderId="13" xfId="0" applyNumberFormat="1" applyFont="1" applyFill="1" applyBorder="1" applyAlignment="1" applyProtection="1">
      <alignment horizontal="right" vertical="center" wrapText="1"/>
    </xf>
    <xf numFmtId="4" fontId="29" fillId="24" borderId="0" xfId="0" applyNumberFormat="1" applyFont="1" applyFill="1" applyBorder="1" applyAlignment="1" applyProtection="1">
      <alignment horizontal="right" vertical="center" wrapText="1"/>
    </xf>
    <xf numFmtId="0" fontId="29" fillId="24" borderId="16" xfId="0" applyFont="1" applyFill="1" applyBorder="1" applyAlignment="1" applyProtection="1">
      <alignment horizontal="justify" vertical="center" wrapText="1"/>
    </xf>
    <xf numFmtId="4" fontId="29" fillId="24" borderId="14" xfId="0" applyNumberFormat="1" applyFont="1" applyFill="1" applyBorder="1" applyAlignment="1" applyProtection="1">
      <alignment horizontal="right" vertical="center" wrapText="1" indent="2"/>
      <protection locked="0"/>
    </xf>
    <xf numFmtId="4" fontId="29" fillId="24" borderId="12" xfId="0" applyNumberFormat="1" applyFont="1" applyFill="1" applyBorder="1" applyAlignment="1" applyProtection="1">
      <alignment horizontal="right" vertical="center" wrapText="1" indent="2"/>
      <protection locked="0"/>
    </xf>
    <xf numFmtId="4" fontId="29" fillId="24" borderId="15" xfId="0" applyNumberFormat="1" applyFont="1" applyFill="1" applyBorder="1" applyAlignment="1" applyProtection="1">
      <alignment horizontal="right" vertical="center" wrapText="1" indent="2"/>
      <protection locked="0"/>
    </xf>
    <xf numFmtId="4" fontId="29" fillId="0" borderId="17" xfId="0" applyNumberFormat="1" applyFont="1" applyFill="1" applyBorder="1" applyAlignment="1" applyProtection="1">
      <alignment horizontal="right" vertical="center" wrapText="1" indent="2"/>
      <protection locked="0"/>
    </xf>
    <xf numFmtId="4" fontId="29" fillId="0" borderId="11" xfId="0" applyNumberFormat="1" applyFont="1" applyFill="1" applyBorder="1" applyAlignment="1" applyProtection="1">
      <alignment horizontal="right" vertical="center" wrapText="1" indent="2"/>
      <protection locked="0"/>
    </xf>
    <xf numFmtId="4" fontId="29" fillId="0" borderId="18" xfId="0" applyNumberFormat="1" applyFont="1" applyFill="1" applyBorder="1" applyAlignment="1" applyProtection="1">
      <alignment horizontal="right" vertical="center" wrapText="1" indent="2"/>
      <protection locked="0"/>
    </xf>
    <xf numFmtId="0" fontId="29" fillId="0" borderId="16" xfId="0" applyFont="1" applyFill="1" applyBorder="1" applyAlignment="1" applyProtection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4" fontId="29" fillId="25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0" fillId="25" borderId="16" xfId="0" applyNumberFormat="1" applyFill="1" applyBorder="1" applyAlignment="1" applyProtection="1">
      <alignment horizontal="right" vertical="center" wrapText="1" indent="2"/>
      <protection locked="0"/>
    </xf>
    <xf numFmtId="0" fontId="36" fillId="25" borderId="0" xfId="46" applyFont="1" applyFill="1" applyBorder="1" applyAlignment="1" applyProtection="1">
      <alignment horizontal="justify" vertical="top" wrapText="1"/>
    </xf>
    <xf numFmtId="0" fontId="36" fillId="25" borderId="0" xfId="0" applyFont="1" applyFill="1" applyBorder="1" applyAlignment="1">
      <alignment horizontal="justify" vertical="top"/>
    </xf>
    <xf numFmtId="0" fontId="53" fillId="24" borderId="0" xfId="46" applyFont="1" applyFill="1" applyBorder="1" applyAlignment="1" applyProtection="1">
      <alignment horizontal="justify" vertical="center" wrapText="1"/>
    </xf>
    <xf numFmtId="0" fontId="34" fillId="24" borderId="0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left" vertical="center" wrapText="1"/>
    </xf>
    <xf numFmtId="0" fontId="29" fillId="24" borderId="21" xfId="46" applyFont="1" applyFill="1" applyBorder="1" applyAlignment="1" applyProtection="1">
      <alignment horizontal="left" vertical="center" wrapText="1"/>
    </xf>
    <xf numFmtId="0" fontId="29" fillId="24" borderId="19" xfId="46" applyFont="1" applyFill="1" applyBorder="1" applyAlignment="1" applyProtection="1">
      <alignment horizontal="left" vertical="center" wrapText="1"/>
    </xf>
    <xf numFmtId="0" fontId="29" fillId="24" borderId="22" xfId="46" applyFont="1" applyFill="1" applyBorder="1" applyAlignment="1" applyProtection="1">
      <alignment horizontal="left" vertical="center" wrapText="1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21" xfId="46" applyFont="1" applyFill="1" applyBorder="1" applyAlignment="1" applyProtection="1">
      <alignment horizontal="right" vertical="center" indent="5"/>
    </xf>
    <xf numFmtId="0" fontId="29" fillId="24" borderId="19" xfId="46" applyFont="1" applyFill="1" applyBorder="1" applyAlignment="1" applyProtection="1">
      <alignment horizontal="right" vertical="center" indent="5"/>
    </xf>
    <xf numFmtId="0" fontId="29" fillId="24" borderId="22" xfId="46" applyFont="1" applyFill="1" applyBorder="1" applyAlignment="1" applyProtection="1">
      <alignment horizontal="right" vertical="center" indent="5"/>
    </xf>
    <xf numFmtId="0" fontId="29" fillId="24" borderId="21" xfId="46" applyFont="1" applyFill="1" applyBorder="1" applyAlignment="1" applyProtection="1">
      <alignment horizontal="justify" vertical="center" wrapText="1"/>
    </xf>
    <xf numFmtId="0" fontId="29" fillId="24" borderId="22" xfId="46" applyFont="1" applyFill="1" applyBorder="1" applyAlignment="1" applyProtection="1">
      <alignment horizontal="justify" vertical="center" wrapText="1"/>
    </xf>
    <xf numFmtId="0" fontId="6" fillId="24" borderId="21" xfId="46" applyFont="1" applyFill="1" applyBorder="1" applyAlignment="1" applyProtection="1">
      <alignment horizontal="center" vertical="center"/>
      <protection locked="0"/>
    </xf>
    <xf numFmtId="0" fontId="6" fillId="24" borderId="22" xfId="46" applyFont="1" applyFill="1" applyBorder="1" applyAlignment="1" applyProtection="1">
      <alignment horizontal="center" vertical="center"/>
      <protection locked="0"/>
    </xf>
    <xf numFmtId="0" fontId="36" fillId="0" borderId="0" xfId="0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36" fillId="24" borderId="0" xfId="0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0" borderId="0" xfId="46" applyFont="1" applyFill="1" applyBorder="1" applyAlignment="1" applyProtection="1">
      <alignment horizontal="justify" vertical="center" wrapText="1" readingOrder="1"/>
    </xf>
    <xf numFmtId="0" fontId="6" fillId="24" borderId="10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32" fillId="24" borderId="0" xfId="46" applyFont="1" applyFill="1" applyBorder="1" applyAlignment="1" applyProtection="1">
      <alignment horizontal="justify" vertical="center" wrapText="1"/>
    </xf>
    <xf numFmtId="0" fontId="6" fillId="24" borderId="0" xfId="0" applyNumberFormat="1" applyFont="1" applyFill="1" applyBorder="1" applyAlignment="1" applyProtection="1">
      <alignment horizontal="left" vertical="center" wrapText="1"/>
    </xf>
    <xf numFmtId="0" fontId="6" fillId="24" borderId="10" xfId="46" applyFont="1" applyFill="1" applyBorder="1" applyAlignment="1" applyProtection="1">
      <alignment horizontal="justify" vertical="center" wrapText="1" readingOrder="1"/>
    </xf>
    <xf numFmtId="0" fontId="46" fillId="24" borderId="14" xfId="0" applyFont="1" applyFill="1" applyBorder="1" applyAlignment="1" applyProtection="1">
      <alignment horizontal="center"/>
      <protection locked="0"/>
    </xf>
    <xf numFmtId="0" fontId="46" fillId="24" borderId="12" xfId="0" applyFont="1" applyFill="1" applyBorder="1" applyAlignment="1" applyProtection="1">
      <alignment horizontal="center"/>
      <protection locked="0"/>
    </xf>
    <xf numFmtId="0" fontId="46" fillId="24" borderId="15" xfId="0" applyFont="1" applyFill="1" applyBorder="1" applyAlignment="1" applyProtection="1">
      <alignment horizontal="center"/>
      <protection locked="0"/>
    </xf>
    <xf numFmtId="0" fontId="46" fillId="24" borderId="17" xfId="0" applyFont="1" applyFill="1" applyBorder="1" applyAlignment="1" applyProtection="1">
      <alignment horizontal="center"/>
      <protection locked="0"/>
    </xf>
    <xf numFmtId="0" fontId="46" fillId="24" borderId="11" xfId="0" applyFont="1" applyFill="1" applyBorder="1" applyAlignment="1" applyProtection="1">
      <alignment horizontal="center"/>
      <protection locked="0"/>
    </xf>
    <xf numFmtId="0" fontId="46" fillId="24" borderId="18" xfId="0" applyFont="1" applyFill="1" applyBorder="1" applyAlignment="1" applyProtection="1">
      <alignment horizontal="center"/>
      <protection locked="0"/>
    </xf>
    <xf numFmtId="0" fontId="30" fillId="24" borderId="14" xfId="0" applyFont="1" applyFill="1" applyBorder="1" applyAlignment="1" applyProtection="1">
      <alignment horizontal="center" vertical="distributed" wrapText="1"/>
    </xf>
    <xf numFmtId="0" fontId="30" fillId="24" borderId="12" xfId="0" applyFont="1" applyFill="1" applyBorder="1" applyAlignment="1" applyProtection="1">
      <alignment horizontal="center" vertical="distributed" wrapText="1"/>
    </xf>
    <xf numFmtId="0" fontId="30" fillId="24" borderId="15" xfId="0" applyFont="1" applyFill="1" applyBorder="1" applyAlignment="1" applyProtection="1">
      <alignment horizontal="center" vertical="distributed" wrapText="1"/>
    </xf>
    <xf numFmtId="0" fontId="30" fillId="24" borderId="17" xfId="0" applyFont="1" applyFill="1" applyBorder="1" applyAlignment="1" applyProtection="1">
      <alignment horizontal="center" vertical="distributed" wrapText="1"/>
    </xf>
    <xf numFmtId="0" fontId="30" fillId="24" borderId="11" xfId="0" applyFont="1" applyFill="1" applyBorder="1" applyAlignment="1" applyProtection="1">
      <alignment horizontal="center" vertical="distributed" wrapText="1"/>
    </xf>
    <xf numFmtId="0" fontId="30" fillId="24" borderId="18" xfId="0" applyFont="1" applyFill="1" applyBorder="1" applyAlignment="1" applyProtection="1">
      <alignment horizontal="center" vertical="distributed" wrapText="1"/>
    </xf>
    <xf numFmtId="0" fontId="36" fillId="0" borderId="12" xfId="0" applyFont="1" applyFill="1" applyBorder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left" vertical="top" wrapText="1" readingOrder="1"/>
    </xf>
    <xf numFmtId="0" fontId="59" fillId="28" borderId="0" xfId="0" applyFont="1" applyFill="1" applyBorder="1" applyAlignment="1" applyProtection="1">
      <alignment horizontal="left"/>
    </xf>
    <xf numFmtId="0" fontId="59" fillId="28" borderId="0" xfId="0" applyFont="1" applyFill="1" applyAlignment="1" applyProtection="1">
      <alignment horizontal="left"/>
    </xf>
    <xf numFmtId="0" fontId="6" fillId="0" borderId="0" xfId="0" applyFont="1" applyFill="1" applyBorder="1" applyAlignment="1" applyProtection="1">
      <alignment horizontal="justify" vertical="top" wrapText="1"/>
    </xf>
    <xf numFmtId="0" fontId="32" fillId="24" borderId="0" xfId="0" applyFont="1" applyFill="1" applyBorder="1" applyAlignment="1" applyProtection="1">
      <alignment horizontal="left" vertical="center" wrapText="1"/>
    </xf>
    <xf numFmtId="0" fontId="6" fillId="0" borderId="0" xfId="46" applyFont="1" applyFill="1" applyBorder="1" applyAlignment="1" applyProtection="1">
      <alignment horizontal="justify" vertical="top" wrapText="1" readingOrder="1"/>
    </xf>
    <xf numFmtId="0" fontId="6" fillId="24" borderId="0" xfId="0" applyFont="1" applyFill="1" applyBorder="1" applyAlignment="1" applyProtection="1">
      <alignment vertical="center"/>
    </xf>
    <xf numFmtId="0" fontId="6" fillId="25" borderId="21" xfId="0" applyFont="1" applyFill="1" applyBorder="1" applyAlignment="1" applyProtection="1">
      <alignment horizontal="center" vertical="center" wrapText="1"/>
    </xf>
    <xf numFmtId="0" fontId="6" fillId="25" borderId="19" xfId="0" applyFont="1" applyFill="1" applyBorder="1" applyAlignment="1" applyProtection="1">
      <alignment horizontal="center" vertical="center" wrapText="1"/>
    </xf>
    <xf numFmtId="0" fontId="6" fillId="25" borderId="22" xfId="0" applyFont="1" applyFill="1" applyBorder="1" applyAlignment="1" applyProtection="1">
      <alignment horizontal="center" vertical="center" wrapText="1"/>
    </xf>
    <xf numFmtId="49" fontId="6" fillId="24" borderId="21" xfId="0" applyNumberFormat="1" applyFont="1" applyFill="1" applyBorder="1" applyAlignment="1" applyProtection="1">
      <alignment horizontal="left" vertical="center"/>
      <protection locked="0"/>
    </xf>
    <xf numFmtId="49" fontId="6" fillId="24" borderId="19" xfId="0" applyNumberFormat="1" applyFont="1" applyFill="1" applyBorder="1" applyAlignment="1" applyProtection="1">
      <alignment horizontal="left" vertical="center"/>
      <protection locked="0"/>
    </xf>
    <xf numFmtId="49" fontId="6" fillId="24" borderId="22" xfId="0" applyNumberFormat="1" applyFont="1" applyFill="1" applyBorder="1" applyAlignment="1" applyProtection="1">
      <alignment horizontal="left" vertical="center"/>
      <protection locked="0"/>
    </xf>
    <xf numFmtId="0" fontId="36" fillId="0" borderId="0" xfId="46" applyFont="1" applyFill="1" applyBorder="1" applyAlignment="1" applyProtection="1">
      <alignment horizontal="justify" vertical="top" wrapText="1"/>
    </xf>
    <xf numFmtId="0" fontId="6" fillId="0" borderId="0" xfId="46" applyFont="1" applyFill="1" applyBorder="1" applyAlignment="1" applyProtection="1">
      <alignment horizontal="justify" vertical="top" wrapText="1"/>
    </xf>
    <xf numFmtId="0" fontId="34" fillId="0" borderId="0" xfId="46" applyFont="1" applyFill="1" applyBorder="1" applyAlignment="1" applyProtection="1">
      <alignment horizontal="justify" vertical="center" wrapText="1"/>
    </xf>
    <xf numFmtId="0" fontId="29" fillId="0" borderId="0" xfId="46" applyFont="1" applyFill="1" applyBorder="1" applyAlignment="1" applyProtection="1">
      <alignment horizontal="justify" vertical="center" wrapText="1"/>
    </xf>
    <xf numFmtId="0" fontId="29" fillId="0" borderId="21" xfId="46" applyFont="1" applyFill="1" applyBorder="1" applyAlignment="1" applyProtection="1">
      <alignment horizontal="center" vertical="center"/>
      <protection locked="0"/>
    </xf>
    <xf numFmtId="0" fontId="29" fillId="0" borderId="19" xfId="46" applyFont="1" applyFill="1" applyBorder="1" applyAlignment="1" applyProtection="1">
      <alignment horizontal="center" vertical="center"/>
      <protection locked="0"/>
    </xf>
    <xf numFmtId="0" fontId="29" fillId="0" borderId="22" xfId="46" applyFont="1" applyFill="1" applyBorder="1" applyAlignment="1" applyProtection="1">
      <alignment horizontal="center" vertical="center"/>
      <protection locked="0"/>
    </xf>
    <xf numFmtId="14" fontId="29" fillId="0" borderId="21" xfId="46" applyNumberFormat="1" applyFont="1" applyFill="1" applyBorder="1" applyAlignment="1" applyProtection="1">
      <alignment horizontal="center" vertical="center"/>
    </xf>
    <xf numFmtId="14" fontId="29" fillId="0" borderId="19" xfId="46" applyNumberFormat="1" applyFont="1" applyFill="1" applyBorder="1" applyAlignment="1" applyProtection="1">
      <alignment horizontal="center" vertical="center"/>
    </xf>
    <xf numFmtId="14" fontId="29" fillId="0" borderId="22" xfId="46" applyNumberFormat="1" applyFont="1" applyFill="1" applyBorder="1" applyAlignment="1" applyProtection="1">
      <alignment horizontal="center" vertical="center"/>
    </xf>
    <xf numFmtId="0" fontId="36" fillId="0" borderId="12" xfId="46" applyFont="1" applyFill="1" applyBorder="1" applyAlignment="1" applyProtection="1">
      <alignment horizontal="center" vertical="top" wrapText="1"/>
    </xf>
    <xf numFmtId="0" fontId="32" fillId="0" borderId="0" xfId="46" applyFont="1" applyFill="1" applyBorder="1" applyAlignment="1" applyProtection="1">
      <alignment horizontal="left"/>
    </xf>
    <xf numFmtId="0" fontId="6" fillId="0" borderId="0" xfId="46" applyFont="1" applyFill="1" applyBorder="1" applyAlignment="1" applyProtection="1">
      <alignment horizontal="justify" vertical="center" wrapText="1"/>
    </xf>
    <xf numFmtId="0" fontId="32" fillId="0" borderId="0" xfId="46" applyFont="1" applyFill="1" applyBorder="1" applyAlignment="1" applyProtection="1">
      <alignment vertical="center"/>
    </xf>
    <xf numFmtId="0" fontId="6" fillId="0" borderId="0" xfId="46" applyFont="1" applyFill="1" applyBorder="1" applyAlignment="1" applyProtection="1">
      <alignment horizontal="justify" vertical="center"/>
    </xf>
    <xf numFmtId="0" fontId="6" fillId="0" borderId="11" xfId="46" applyFont="1" applyFill="1" applyBorder="1" applyAlignment="1" applyProtection="1">
      <alignment horizontal="left" vertical="center"/>
      <protection locked="0"/>
    </xf>
    <xf numFmtId="0" fontId="6" fillId="0" borderId="0" xfId="46" applyFont="1" applyFill="1" applyBorder="1" applyAlignment="1" applyProtection="1">
      <alignment vertical="center" wrapText="1"/>
    </xf>
    <xf numFmtId="0" fontId="6" fillId="0" borderId="11" xfId="46" applyFont="1" applyFill="1" applyBorder="1" applyAlignment="1" applyProtection="1">
      <alignment vertical="center" wrapText="1"/>
      <protection locked="0"/>
    </xf>
    <xf numFmtId="0" fontId="6" fillId="0" borderId="11" xfId="46" applyFont="1" applyFill="1" applyBorder="1" applyAlignment="1" applyProtection="1">
      <alignment horizontal="justify" vertical="center" wrapText="1"/>
      <protection locked="0"/>
    </xf>
    <xf numFmtId="0" fontId="6" fillId="0" borderId="0" xfId="46" applyFont="1" applyFill="1" applyBorder="1" applyAlignment="1" applyProtection="1">
      <alignment vertical="center"/>
    </xf>
    <xf numFmtId="0" fontId="6" fillId="24" borderId="0" xfId="46" applyFont="1" applyFill="1" applyBorder="1" applyAlignment="1" applyProtection="1">
      <alignment horizontal="justify" vertical="top" wrapText="1"/>
    </xf>
    <xf numFmtId="0" fontId="6" fillId="0" borderId="11" xfId="46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justify" vertical="top" wrapText="1"/>
    </xf>
    <xf numFmtId="0" fontId="32" fillId="0" borderId="0" xfId="46" applyFont="1" applyFill="1" applyBorder="1" applyAlignment="1" applyProtection="1">
      <alignment horizontal="justify" vertical="center" wrapText="1"/>
    </xf>
    <xf numFmtId="0" fontId="6" fillId="25" borderId="11" xfId="46" applyFont="1" applyFill="1" applyBorder="1" applyAlignment="1" applyProtection="1">
      <alignment horizontal="left" vertical="center" wrapText="1"/>
      <protection locked="0"/>
    </xf>
    <xf numFmtId="0" fontId="68" fillId="0" borderId="0" xfId="46" applyFont="1" applyFill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justify" vertical="justify" wrapText="1"/>
    </xf>
    <xf numFmtId="0" fontId="6" fillId="0" borderId="0" xfId="46" applyFont="1" applyFill="1" applyBorder="1" applyAlignment="1" applyProtection="1">
      <alignment horizontal="left" vertical="center"/>
    </xf>
    <xf numFmtId="0" fontId="32" fillId="0" borderId="0" xfId="46" applyFont="1" applyFill="1" applyBorder="1" applyAlignment="1" applyProtection="1">
      <alignment horizontal="left" vertical="center"/>
    </xf>
    <xf numFmtId="0" fontId="6" fillId="25" borderId="11" xfId="46" applyFont="1" applyFill="1" applyBorder="1" applyAlignment="1" applyProtection="1">
      <alignment horizontal="left" vertical="center"/>
      <protection locked="0"/>
    </xf>
    <xf numFmtId="0" fontId="6" fillId="0" borderId="11" xfId="46" applyFont="1" applyFill="1" applyBorder="1" applyAlignment="1" applyProtection="1">
      <alignment vertical="center" wrapText="1"/>
    </xf>
    <xf numFmtId="0" fontId="6" fillId="25" borderId="19" xfId="46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 wrapText="1"/>
    </xf>
    <xf numFmtId="0" fontId="36" fillId="24" borderId="0" xfId="46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 wrapText="1"/>
    </xf>
    <xf numFmtId="0" fontId="28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3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center" vertical="top" wrapText="1"/>
    </xf>
    <xf numFmtId="0" fontId="29" fillId="24" borderId="0" xfId="46" applyFont="1" applyFill="1" applyBorder="1" applyAlignment="1" applyProtection="1">
      <alignment horizontal="left" wrapText="1"/>
    </xf>
    <xf numFmtId="0" fontId="6" fillId="25" borderId="16" xfId="46" applyFont="1" applyFill="1" applyBorder="1" applyAlignment="1" applyProtection="1">
      <alignment horizontal="justify" vertical="top" wrapText="1"/>
    </xf>
    <xf numFmtId="0" fontId="29" fillId="24" borderId="0" xfId="46" applyFont="1" applyFill="1" applyBorder="1" applyAlignment="1" applyProtection="1">
      <alignment horizontal="center" vertical="center" wrapText="1"/>
    </xf>
    <xf numFmtId="0" fontId="32" fillId="24" borderId="0" xfId="46" applyFont="1" applyFill="1" applyBorder="1" applyAlignment="1" applyProtection="1">
      <alignment horizontal="justify" wrapText="1"/>
    </xf>
    <xf numFmtId="0" fontId="36" fillId="24" borderId="12" xfId="46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/>
    </xf>
    <xf numFmtId="0" fontId="5" fillId="24" borderId="21" xfId="0" applyFont="1" applyFill="1" applyBorder="1" applyAlignment="1" applyProtection="1">
      <alignment horizontal="center"/>
    </xf>
    <xf numFmtId="0" fontId="5" fillId="24" borderId="19" xfId="0" applyFont="1" applyFill="1" applyBorder="1" applyAlignment="1" applyProtection="1">
      <alignment horizontal="center"/>
    </xf>
    <xf numFmtId="0" fontId="5" fillId="24" borderId="22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/>
    <xf numFmtId="0" fontId="28" fillId="24" borderId="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0" xfId="0" applyFont="1" applyFill="1" applyBorder="1" applyAlignment="1" applyProtection="1">
      <alignment horizontal="left" vertical="top" textRotation="180"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left" vertical="top" wrapText="1"/>
    </xf>
    <xf numFmtId="0" fontId="29" fillId="24" borderId="14" xfId="0" applyFont="1" applyFill="1" applyBorder="1" applyAlignment="1" applyProtection="1">
      <alignment horizontal="justify" vertical="center" wrapText="1"/>
      <protection locked="0"/>
    </xf>
    <xf numFmtId="0" fontId="29" fillId="24" borderId="12" xfId="0" applyFont="1" applyFill="1" applyBorder="1" applyAlignment="1" applyProtection="1">
      <alignment horizontal="justify" vertical="center" wrapText="1"/>
      <protection locked="0"/>
    </xf>
    <xf numFmtId="0" fontId="29" fillId="24" borderId="15" xfId="0" applyFont="1" applyFill="1" applyBorder="1" applyAlignment="1" applyProtection="1">
      <alignment horizontal="justify" vertical="center" wrapText="1"/>
      <protection locked="0"/>
    </xf>
    <xf numFmtId="0" fontId="29" fillId="24" borderId="17" xfId="0" applyFont="1" applyFill="1" applyBorder="1" applyAlignment="1" applyProtection="1">
      <alignment horizontal="justify" vertical="center" wrapText="1"/>
      <protection locked="0"/>
    </xf>
    <xf numFmtId="0" fontId="29" fillId="24" borderId="11" xfId="0" applyFont="1" applyFill="1" applyBorder="1" applyAlignment="1" applyProtection="1">
      <alignment horizontal="justify" vertical="center" wrapText="1"/>
      <protection locked="0"/>
    </xf>
    <xf numFmtId="0" fontId="29" fillId="24" borderId="18" xfId="0" applyFont="1" applyFill="1" applyBorder="1" applyAlignment="1" applyProtection="1">
      <alignment horizontal="justify" vertical="center" wrapText="1"/>
      <protection locked="0"/>
    </xf>
    <xf numFmtId="0" fontId="30" fillId="24" borderId="0" xfId="0" applyFont="1" applyFill="1" applyBorder="1" applyAlignment="1" applyProtection="1">
      <alignment horizontal="center" vertical="top" wrapText="1"/>
    </xf>
    <xf numFmtId="0" fontId="6" fillId="24" borderId="0" xfId="0" applyFont="1" applyFill="1" applyBorder="1" applyAlignment="1" applyProtection="1">
      <alignment wrapText="1"/>
    </xf>
    <xf numFmtId="0" fontId="5" fillId="24" borderId="0" xfId="0" applyFont="1" applyFill="1" applyBorder="1" applyAlignment="1" applyProtection="1">
      <alignment wrapText="1"/>
    </xf>
    <xf numFmtId="0" fontId="46" fillId="24" borderId="0" xfId="0" applyFont="1" applyFill="1" applyBorder="1" applyAlignment="1" applyProtection="1"/>
    <xf numFmtId="0" fontId="5" fillId="24" borderId="14" xfId="0" applyFont="1" applyFill="1" applyBorder="1" applyAlignment="1" applyProtection="1"/>
    <xf numFmtId="0" fontId="5" fillId="24" borderId="12" xfId="0" applyFont="1" applyFill="1" applyBorder="1" applyAlignment="1" applyProtection="1"/>
    <xf numFmtId="0" fontId="5" fillId="24" borderId="15" xfId="0" applyFont="1" applyFill="1" applyBorder="1" applyAlignment="1" applyProtection="1"/>
    <xf numFmtId="0" fontId="5" fillId="24" borderId="10" xfId="0" applyFont="1" applyFill="1" applyBorder="1" applyAlignment="1" applyProtection="1"/>
    <xf numFmtId="0" fontId="5" fillId="24" borderId="13" xfId="0" applyFont="1" applyFill="1" applyBorder="1" applyAlignment="1" applyProtection="1"/>
    <xf numFmtId="0" fontId="5" fillId="24" borderId="17" xfId="0" applyFont="1" applyFill="1" applyBorder="1" applyAlignment="1" applyProtection="1"/>
    <xf numFmtId="0" fontId="5" fillId="24" borderId="11" xfId="0" applyFont="1" applyFill="1" applyBorder="1" applyAlignment="1" applyProtection="1"/>
    <xf numFmtId="0" fontId="5" fillId="24" borderId="18" xfId="0" applyFont="1" applyFill="1" applyBorder="1" applyAlignment="1" applyProtection="1"/>
    <xf numFmtId="0" fontId="36" fillId="24" borderId="0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/>
    <xf numFmtId="0" fontId="36" fillId="24" borderId="12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5" fillId="24" borderId="14" xfId="0" applyFont="1" applyFill="1" applyBorder="1" applyAlignment="1" applyProtection="1">
      <alignment horizontal="center" wrapText="1"/>
      <protection locked="0"/>
    </xf>
    <xf numFmtId="0" fontId="5" fillId="24" borderId="12" xfId="0" applyFont="1" applyFill="1" applyBorder="1" applyAlignment="1" applyProtection="1">
      <alignment horizontal="center" wrapText="1"/>
      <protection locked="0"/>
    </xf>
    <xf numFmtId="0" fontId="5" fillId="24" borderId="15" xfId="0" applyFont="1" applyFill="1" applyBorder="1" applyAlignment="1" applyProtection="1">
      <alignment horizontal="center" wrapText="1"/>
      <protection locked="0"/>
    </xf>
    <xf numFmtId="0" fontId="5" fillId="24" borderId="10" xfId="0" applyFont="1" applyFill="1" applyBorder="1" applyAlignment="1" applyProtection="1">
      <alignment horizontal="center" wrapText="1"/>
      <protection locked="0"/>
    </xf>
    <xf numFmtId="0" fontId="5" fillId="24" borderId="0" xfId="0" applyFont="1" applyFill="1" applyBorder="1" applyAlignment="1" applyProtection="1">
      <alignment horizontal="center" wrapText="1"/>
      <protection locked="0"/>
    </xf>
    <xf numFmtId="0" fontId="5" fillId="24" borderId="13" xfId="0" applyFont="1" applyFill="1" applyBorder="1" applyAlignment="1" applyProtection="1">
      <alignment horizontal="center" wrapText="1"/>
      <protection locked="0"/>
    </xf>
    <xf numFmtId="0" fontId="5" fillId="24" borderId="17" xfId="0" applyFont="1" applyFill="1" applyBorder="1" applyAlignment="1" applyProtection="1">
      <alignment horizontal="center" wrapText="1"/>
      <protection locked="0"/>
    </xf>
    <xf numFmtId="0" fontId="5" fillId="24" borderId="11" xfId="0" applyFont="1" applyFill="1" applyBorder="1" applyAlignment="1" applyProtection="1">
      <alignment horizontal="center" wrapText="1"/>
      <protection locked="0"/>
    </xf>
    <xf numFmtId="0" fontId="5" fillId="24" borderId="18" xfId="0" applyFont="1" applyFill="1" applyBorder="1" applyAlignment="1" applyProtection="1">
      <alignment horizontal="center" wrapText="1"/>
      <protection locked="0"/>
    </xf>
    <xf numFmtId="0" fontId="29" fillId="24" borderId="0" xfId="0" applyFont="1" applyFill="1" applyBorder="1" applyAlignment="1" applyProtection="1">
      <alignment horizontal="left" vertical="top" wrapText="1"/>
    </xf>
    <xf numFmtId="49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168" fontId="54" fillId="24" borderId="16" xfId="46" applyNumberFormat="1" applyFont="1" applyFill="1" applyBorder="1" applyAlignment="1" applyProtection="1">
      <alignment horizontal="center" wrapText="1"/>
      <protection locked="0"/>
    </xf>
    <xf numFmtId="49" fontId="71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71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71" fillId="24" borderId="22" xfId="46" applyNumberFormat="1" applyFont="1" applyFill="1" applyBorder="1" applyAlignment="1" applyProtection="1">
      <alignment horizontal="center" vertical="center" wrapText="1"/>
      <protection locked="0"/>
    </xf>
    <xf numFmtId="4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4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" fillId="24" borderId="14" xfId="0" applyFont="1" applyFill="1" applyBorder="1" applyAlignment="1" applyProtection="1">
      <alignment horizontal="center"/>
    </xf>
    <xf numFmtId="0" fontId="5" fillId="24" borderId="12" xfId="0" applyFont="1" applyFill="1" applyBorder="1" applyAlignment="1" applyProtection="1">
      <alignment horizontal="center"/>
    </xf>
    <xf numFmtId="0" fontId="5" fillId="24" borderId="15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5" fillId="24" borderId="17" xfId="0" applyFont="1" applyFill="1" applyBorder="1" applyAlignment="1" applyProtection="1">
      <alignment horizontal="center"/>
    </xf>
    <xf numFmtId="0" fontId="5" fillId="24" borderId="11" xfId="0" applyFont="1" applyFill="1" applyBorder="1" applyAlignment="1" applyProtection="1">
      <alignment horizontal="center"/>
    </xf>
    <xf numFmtId="0" fontId="5" fillId="24" borderId="18" xfId="0" applyFont="1" applyFill="1" applyBorder="1" applyAlignment="1" applyProtection="1">
      <alignment horizontal="center"/>
    </xf>
    <xf numFmtId="4" fontId="54" fillId="25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29" fillId="24" borderId="14" xfId="46" applyFont="1" applyFill="1" applyBorder="1" applyAlignment="1" applyProtection="1">
      <alignment horizontal="left" vertical="center"/>
    </xf>
    <xf numFmtId="0" fontId="29" fillId="24" borderId="10" xfId="46" applyFont="1" applyFill="1" applyBorder="1" applyAlignment="1" applyProtection="1">
      <alignment horizontal="left" vertical="center"/>
    </xf>
    <xf numFmtId="0" fontId="29" fillId="24" borderId="17" xfId="46" applyFont="1" applyFill="1" applyBorder="1" applyAlignment="1" applyProtection="1">
      <alignment horizontal="left" vertical="center"/>
    </xf>
    <xf numFmtId="0" fontId="29" fillId="24" borderId="14" xfId="46" applyFont="1" applyFill="1" applyBorder="1" applyAlignment="1" applyProtection="1">
      <alignment horizontal="justify" vertical="center" wrapText="1"/>
    </xf>
    <xf numFmtId="0" fontId="29" fillId="24" borderId="12" xfId="46" applyFont="1" applyFill="1" applyBorder="1" applyAlignment="1" applyProtection="1">
      <alignment horizontal="justify" vertical="center" wrapText="1"/>
    </xf>
    <xf numFmtId="0" fontId="29" fillId="24" borderId="15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29" fillId="24" borderId="0" xfId="46" applyFont="1" applyFill="1" applyBorder="1" applyAlignment="1" applyProtection="1">
      <alignment horizontal="justify" vertical="center" wrapText="1"/>
    </xf>
    <xf numFmtId="0" fontId="29" fillId="24" borderId="13" xfId="46" applyFont="1" applyFill="1" applyBorder="1" applyAlignment="1" applyProtection="1">
      <alignment horizontal="justify" vertical="center" wrapText="1"/>
    </xf>
    <xf numFmtId="0" fontId="29" fillId="24" borderId="17" xfId="46" applyFont="1" applyFill="1" applyBorder="1" applyAlignment="1" applyProtection="1">
      <alignment horizontal="justify" vertical="center" wrapText="1"/>
    </xf>
    <xf numFmtId="0" fontId="29" fillId="24" borderId="11" xfId="46" applyFont="1" applyFill="1" applyBorder="1" applyAlignment="1" applyProtection="1">
      <alignment horizontal="justify" vertical="center" wrapText="1"/>
    </xf>
    <xf numFmtId="0" fontId="29" fillId="24" borderId="18" xfId="46" applyFont="1" applyFill="1" applyBorder="1" applyAlignment="1" applyProtection="1">
      <alignment horizontal="justify" vertical="center" wrapText="1"/>
    </xf>
    <xf numFmtId="166" fontId="29" fillId="25" borderId="10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0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3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7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1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8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0" applyFont="1" applyFill="1" applyBorder="1" applyAlignment="1" applyProtection="1">
      <alignment horizontal="center" vertical="center"/>
    </xf>
    <xf numFmtId="0" fontId="29" fillId="24" borderId="17" xfId="0" applyFont="1" applyFill="1" applyBorder="1" applyAlignment="1" applyProtection="1">
      <alignment horizontal="center" vertical="center"/>
    </xf>
    <xf numFmtId="4" fontId="54" fillId="25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8" xfId="46" applyNumberFormat="1" applyFont="1" applyFill="1" applyBorder="1" applyAlignment="1" applyProtection="1">
      <alignment horizontal="right" vertical="center" wrapText="1" indent="1"/>
      <protection locked="0"/>
    </xf>
    <xf numFmtId="0" fontId="36" fillId="24" borderId="11" xfId="54" applyFont="1" applyFill="1" applyBorder="1" applyAlignment="1" applyProtection="1">
      <alignment horizontal="center" vertical="center" wrapText="1"/>
    </xf>
    <xf numFmtId="49" fontId="71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71" fillId="24" borderId="21" xfId="46" applyNumberFormat="1" applyFont="1" applyFill="1" applyBorder="1" applyAlignment="1" applyProtection="1">
      <alignment horizontal="center" vertical="center" wrapText="1"/>
    </xf>
    <xf numFmtId="49" fontId="71" fillId="24" borderId="19" xfId="46" applyNumberFormat="1" applyFont="1" applyFill="1" applyBorder="1" applyAlignment="1" applyProtection="1">
      <alignment horizontal="center" vertical="center" wrapText="1"/>
    </xf>
    <xf numFmtId="49" fontId="71" fillId="24" borderId="22" xfId="46" applyNumberFormat="1" applyFont="1" applyFill="1" applyBorder="1" applyAlignment="1" applyProtection="1">
      <alignment horizontal="center" vertical="center" wrapText="1"/>
    </xf>
    <xf numFmtId="49" fontId="49" fillId="24" borderId="16" xfId="46" applyNumberFormat="1" applyFont="1" applyFill="1" applyBorder="1" applyAlignment="1" applyProtection="1">
      <alignment horizontal="left" vertical="center" wrapText="1"/>
    </xf>
    <xf numFmtId="168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49" fillId="24" borderId="21" xfId="46" applyNumberFormat="1" applyFont="1" applyFill="1" applyBorder="1" applyAlignment="1" applyProtection="1">
      <alignment horizontal="left" vertical="center" wrapText="1"/>
    </xf>
    <xf numFmtId="4" fontId="49" fillId="24" borderId="19" xfId="46" applyNumberFormat="1" applyFont="1" applyFill="1" applyBorder="1" applyAlignment="1" applyProtection="1">
      <alignment horizontal="left" vertical="center" wrapText="1"/>
    </xf>
    <xf numFmtId="4" fontId="49" fillId="24" borderId="22" xfId="46" applyNumberFormat="1" applyFont="1" applyFill="1" applyBorder="1" applyAlignment="1" applyProtection="1">
      <alignment horizontal="left" vertical="center" wrapText="1"/>
    </xf>
    <xf numFmtId="49" fontId="71" fillId="24" borderId="16" xfId="46" applyNumberFormat="1" applyFont="1" applyFill="1" applyBorder="1" applyAlignment="1" applyProtection="1">
      <alignment horizontal="center" vertical="center" wrapText="1"/>
    </xf>
    <xf numFmtId="49" fontId="51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49" fillId="24" borderId="21" xfId="46" applyNumberFormat="1" applyFont="1" applyFill="1" applyBorder="1" applyAlignment="1" applyProtection="1">
      <alignment horizontal="left" vertical="center" wrapText="1"/>
    </xf>
    <xf numFmtId="49" fontId="49" fillId="24" borderId="19" xfId="46" applyNumberFormat="1" applyFont="1" applyFill="1" applyBorder="1" applyAlignment="1" applyProtection="1">
      <alignment horizontal="left" vertical="center" wrapText="1"/>
    </xf>
    <xf numFmtId="49" fontId="49" fillId="24" borderId="22" xfId="46" applyNumberFormat="1" applyFont="1" applyFill="1" applyBorder="1" applyAlignment="1" applyProtection="1">
      <alignment horizontal="left" vertical="center" wrapText="1"/>
    </xf>
    <xf numFmtId="49" fontId="51" fillId="24" borderId="16" xfId="46" applyNumberFormat="1" applyFont="1" applyFill="1" applyBorder="1" applyAlignment="1" applyProtection="1">
      <alignment horizontal="center" vertical="center" wrapText="1"/>
    </xf>
    <xf numFmtId="0" fontId="29" fillId="25" borderId="20" xfId="0" applyFont="1" applyFill="1" applyBorder="1" applyAlignment="1" applyProtection="1">
      <alignment horizontal="center" vertical="center"/>
    </xf>
    <xf numFmtId="0" fontId="29" fillId="25" borderId="23" xfId="0" applyFont="1" applyFill="1" applyBorder="1" applyAlignment="1" applyProtection="1">
      <alignment horizontal="center" vertical="center"/>
    </xf>
    <xf numFmtId="0" fontId="29" fillId="24" borderId="16" xfId="0" applyFont="1" applyFill="1" applyBorder="1" applyAlignment="1" applyProtection="1">
      <alignment horizontal="left" vertical="center" wrapText="1"/>
    </xf>
    <xf numFmtId="169" fontId="29" fillId="24" borderId="14" xfId="0" applyNumberFormat="1" applyFont="1" applyFill="1" applyBorder="1" applyAlignment="1" applyProtection="1">
      <alignment horizontal="center" vertical="center"/>
    </xf>
    <xf numFmtId="169" fontId="29" fillId="24" borderId="12" xfId="0" applyNumberFormat="1" applyFont="1" applyFill="1" applyBorder="1" applyAlignment="1" applyProtection="1">
      <alignment horizontal="center" vertical="center"/>
    </xf>
    <xf numFmtId="169" fontId="29" fillId="24" borderId="15" xfId="0" applyNumberFormat="1" applyFont="1" applyFill="1" applyBorder="1" applyAlignment="1" applyProtection="1">
      <alignment horizontal="center" vertical="center"/>
    </xf>
    <xf numFmtId="169" fontId="29" fillId="24" borderId="17" xfId="0" applyNumberFormat="1" applyFont="1" applyFill="1" applyBorder="1" applyAlignment="1" applyProtection="1">
      <alignment horizontal="center" vertical="center"/>
    </xf>
    <xf numFmtId="169" fontId="29" fillId="24" borderId="11" xfId="0" applyNumberFormat="1" applyFont="1" applyFill="1" applyBorder="1" applyAlignment="1" applyProtection="1">
      <alignment horizontal="center" vertical="center"/>
    </xf>
    <xf numFmtId="169" fontId="29" fillId="24" borderId="18" xfId="0" applyNumberFormat="1" applyFont="1" applyFill="1" applyBorder="1" applyAlignment="1" applyProtection="1">
      <alignment horizontal="center" vertical="center"/>
    </xf>
    <xf numFmtId="0" fontId="48" fillId="24" borderId="16" xfId="46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Protection="1"/>
    <xf numFmtId="0" fontId="48" fillId="24" borderId="16" xfId="46" applyFont="1" applyFill="1" applyBorder="1" applyAlignment="1" applyProtection="1">
      <alignment horizontal="center" vertical="center"/>
    </xf>
    <xf numFmtId="0" fontId="29" fillId="24" borderId="14" xfId="46" applyFont="1" applyFill="1" applyBorder="1" applyAlignment="1" applyProtection="1">
      <alignment horizontal="left" vertical="center" wrapText="1"/>
    </xf>
    <xf numFmtId="0" fontId="29" fillId="24" borderId="12" xfId="46" applyFont="1" applyFill="1" applyBorder="1" applyAlignment="1" applyProtection="1">
      <alignment horizontal="left" vertical="center" wrapText="1"/>
    </xf>
    <xf numFmtId="0" fontId="29" fillId="24" borderId="15" xfId="46" applyFont="1" applyFill="1" applyBorder="1" applyAlignment="1" applyProtection="1">
      <alignment horizontal="left" vertical="center" wrapText="1"/>
    </xf>
    <xf numFmtId="0" fontId="29" fillId="24" borderId="10" xfId="46" applyFont="1" applyFill="1" applyBorder="1" applyAlignment="1" applyProtection="1">
      <alignment horizontal="left" vertical="center" wrapText="1"/>
    </xf>
    <xf numFmtId="0" fontId="29" fillId="24" borderId="13" xfId="46" applyFont="1" applyFill="1" applyBorder="1" applyAlignment="1" applyProtection="1">
      <alignment horizontal="left" vertical="center" wrapText="1"/>
    </xf>
    <xf numFmtId="0" fontId="29" fillId="24" borderId="17" xfId="46" applyFont="1" applyFill="1" applyBorder="1" applyAlignment="1" applyProtection="1">
      <alignment horizontal="left" vertical="center" wrapText="1"/>
    </xf>
    <xf numFmtId="0" fontId="29" fillId="24" borderId="11" xfId="46" applyFont="1" applyFill="1" applyBorder="1" applyAlignment="1" applyProtection="1">
      <alignment horizontal="left" vertical="center" wrapText="1"/>
    </xf>
    <xf numFmtId="0" fontId="29" fillId="24" borderId="18" xfId="46" applyFont="1" applyFill="1" applyBorder="1" applyAlignment="1" applyProtection="1">
      <alignment horizontal="left" vertical="center" wrapText="1"/>
    </xf>
    <xf numFmtId="166" fontId="29" fillId="25" borderId="14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2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5" xfId="0" applyNumberFormat="1" applyFont="1" applyFill="1" applyBorder="1" applyAlignment="1" applyProtection="1">
      <alignment horizontal="center" vertical="center" wrapText="1"/>
      <protection locked="0"/>
    </xf>
    <xf numFmtId="165" fontId="29" fillId="24" borderId="10" xfId="0" applyNumberFormat="1" applyFont="1" applyFill="1" applyBorder="1" applyAlignment="1" applyProtection="1">
      <alignment horizontal="right" vertical="top"/>
    </xf>
    <xf numFmtId="165" fontId="29" fillId="24" borderId="0" xfId="0" applyNumberFormat="1" applyFont="1" applyFill="1" applyBorder="1" applyAlignment="1" applyProtection="1">
      <alignment horizontal="right" vertical="top"/>
    </xf>
    <xf numFmtId="0" fontId="28" fillId="24" borderId="0" xfId="0" applyFont="1" applyFill="1" applyBorder="1" applyAlignment="1" applyProtection="1">
      <alignment horizontal="left" vertical="center" wrapText="1"/>
    </xf>
    <xf numFmtId="49" fontId="48" fillId="24" borderId="21" xfId="46" applyNumberFormat="1" applyFont="1" applyFill="1" applyBorder="1" applyAlignment="1" applyProtection="1">
      <alignment horizontal="left" vertical="center" wrapText="1"/>
    </xf>
    <xf numFmtId="49" fontId="48" fillId="24" borderId="19" xfId="46" applyNumberFormat="1" applyFont="1" applyFill="1" applyBorder="1" applyAlignment="1" applyProtection="1">
      <alignment horizontal="left" vertical="center" wrapText="1"/>
    </xf>
    <xf numFmtId="49" fontId="48" fillId="24" borderId="22" xfId="46" applyNumberFormat="1" applyFont="1" applyFill="1" applyBorder="1" applyAlignment="1" applyProtection="1">
      <alignment horizontal="left" vertical="center" wrapText="1"/>
    </xf>
    <xf numFmtId="49" fontId="54" fillId="24" borderId="16" xfId="46" applyNumberFormat="1" applyFont="1" applyFill="1" applyBorder="1" applyAlignment="1" applyProtection="1">
      <alignment horizontal="center" wrapText="1"/>
      <protection locked="0"/>
    </xf>
    <xf numFmtId="0" fontId="29" fillId="24" borderId="17" xfId="0" applyFont="1" applyFill="1" applyBorder="1" applyAlignment="1" applyProtection="1">
      <alignment horizontal="left" vertical="center" wrapText="1"/>
    </xf>
    <xf numFmtId="0" fontId="5" fillId="0" borderId="11" xfId="0" applyFont="1" applyBorder="1" applyAlignment="1"/>
    <xf numFmtId="4" fontId="71" fillId="24" borderId="19" xfId="46" applyNumberFormat="1" applyFont="1" applyFill="1" applyBorder="1" applyAlignment="1" applyProtection="1">
      <alignment horizontal="left" vertical="center" wrapText="1"/>
    </xf>
    <xf numFmtId="4" fontId="71" fillId="24" borderId="22" xfId="46" applyNumberFormat="1" applyFont="1" applyFill="1" applyBorder="1" applyAlignment="1" applyProtection="1">
      <alignment horizontal="left" vertical="center" wrapText="1"/>
    </xf>
    <xf numFmtId="49" fontId="48" fillId="24" borderId="16" xfId="46" applyNumberFormat="1" applyFont="1" applyFill="1" applyBorder="1" applyAlignment="1" applyProtection="1">
      <alignment horizontal="center" vertical="center" wrapText="1"/>
      <protection locked="0"/>
    </xf>
    <xf numFmtId="14" fontId="29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29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29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0" fontId="29" fillId="0" borderId="14" xfId="46" applyFont="1" applyFill="1" applyBorder="1" applyAlignment="1" applyProtection="1">
      <alignment vertical="center"/>
      <protection locked="0"/>
    </xf>
    <xf numFmtId="0" fontId="29" fillId="0" borderId="12" xfId="46" applyFont="1" applyFill="1" applyBorder="1" applyAlignment="1" applyProtection="1">
      <alignment vertical="center"/>
      <protection locked="0"/>
    </xf>
    <xf numFmtId="0" fontId="29" fillId="0" borderId="15" xfId="46" applyFont="1" applyFill="1" applyBorder="1" applyAlignment="1" applyProtection="1">
      <alignment vertical="center"/>
      <protection locked="0"/>
    </xf>
    <xf numFmtId="0" fontId="29" fillId="0" borderId="10" xfId="46" applyFont="1" applyFill="1" applyBorder="1" applyAlignment="1" applyProtection="1">
      <alignment vertical="center"/>
      <protection locked="0"/>
    </xf>
    <xf numFmtId="0" fontId="29" fillId="0" borderId="0" xfId="46" applyFont="1" applyFill="1" applyBorder="1" applyAlignment="1" applyProtection="1">
      <alignment vertical="center"/>
      <protection locked="0"/>
    </xf>
    <xf numFmtId="0" fontId="29" fillId="0" borderId="13" xfId="46" applyFont="1" applyFill="1" applyBorder="1" applyAlignment="1" applyProtection="1">
      <alignment vertical="center"/>
      <protection locked="0"/>
    </xf>
    <xf numFmtId="0" fontId="29" fillId="0" borderId="17" xfId="46" applyFont="1" applyFill="1" applyBorder="1" applyAlignment="1" applyProtection="1">
      <alignment vertical="center"/>
      <protection locked="0"/>
    </xf>
    <xf numFmtId="0" fontId="29" fillId="0" borderId="11" xfId="46" applyFont="1" applyFill="1" applyBorder="1" applyAlignment="1" applyProtection="1">
      <alignment vertical="center"/>
      <protection locked="0"/>
    </xf>
    <xf numFmtId="0" fontId="29" fillId="0" borderId="18" xfId="46" applyFont="1" applyFill="1" applyBorder="1" applyAlignment="1" applyProtection="1">
      <alignment vertical="center"/>
      <protection locked="0"/>
    </xf>
    <xf numFmtId="0" fontId="29" fillId="0" borderId="0" xfId="58" applyFont="1" applyFill="1" applyBorder="1" applyAlignment="1" applyProtection="1">
      <alignment horizontal="center" vertical="center"/>
    </xf>
    <xf numFmtId="0" fontId="29" fillId="0" borderId="11" xfId="58" applyFont="1" applyFill="1" applyBorder="1" applyAlignment="1" applyProtection="1">
      <alignment horizontal="left"/>
    </xf>
    <xf numFmtId="0" fontId="29" fillId="0" borderId="0" xfId="54" applyFont="1" applyFill="1" applyBorder="1" applyAlignment="1" applyProtection="1">
      <alignment horizontal="left" vertical="center"/>
    </xf>
    <xf numFmtId="0" fontId="29" fillId="0" borderId="21" xfId="58" applyFont="1" applyFill="1" applyBorder="1" applyAlignment="1" applyProtection="1">
      <alignment horizontal="left"/>
      <protection locked="0"/>
    </xf>
    <xf numFmtId="0" fontId="29" fillId="0" borderId="19" xfId="58" applyFont="1" applyFill="1" applyBorder="1" applyAlignment="1" applyProtection="1">
      <alignment horizontal="left"/>
      <protection locked="0"/>
    </xf>
    <xf numFmtId="0" fontId="29" fillId="0" borderId="22" xfId="58" applyFont="1" applyFill="1" applyBorder="1" applyAlignment="1" applyProtection="1">
      <alignment horizontal="left"/>
      <protection locked="0"/>
    </xf>
    <xf numFmtId="0" fontId="29" fillId="0" borderId="0" xfId="58" applyFont="1" applyFill="1" applyBorder="1" applyAlignment="1" applyProtection="1">
      <alignment horizontal="left" vertical="center"/>
    </xf>
    <xf numFmtId="0" fontId="35" fillId="0" borderId="21" xfId="0" quotePrefix="1" applyFont="1" applyFill="1" applyBorder="1" applyAlignment="1" applyProtection="1">
      <alignment horizontal="center" vertical="center"/>
      <protection locked="0"/>
    </xf>
    <xf numFmtId="0" fontId="35" fillId="0" borderId="19" xfId="0" quotePrefix="1" applyFont="1" applyFill="1" applyBorder="1" applyAlignment="1" applyProtection="1">
      <alignment horizontal="center" vertical="center"/>
      <protection locked="0"/>
    </xf>
    <xf numFmtId="0" fontId="35" fillId="0" borderId="22" xfId="0" quotePrefix="1" applyFont="1" applyFill="1" applyBorder="1" applyAlignment="1" applyProtection="1">
      <alignment horizontal="center" vertical="center"/>
      <protection locked="0"/>
    </xf>
    <xf numFmtId="0" fontId="34" fillId="0" borderId="0" xfId="58" applyFont="1" applyFill="1" applyBorder="1" applyAlignment="1" applyProtection="1">
      <alignment horizontal="left" vertical="center"/>
    </xf>
    <xf numFmtId="0" fontId="29" fillId="0" borderId="0" xfId="58" applyFont="1" applyFill="1" applyBorder="1" applyAlignment="1" applyProtection="1">
      <alignment horizontal="justify" wrapText="1"/>
    </xf>
    <xf numFmtId="4" fontId="29" fillId="0" borderId="21" xfId="58" applyNumberFormat="1" applyFont="1" applyFill="1" applyBorder="1" applyAlignment="1" applyProtection="1">
      <alignment horizontal="right" vertical="center" wrapText="1" indent="2"/>
    </xf>
    <xf numFmtId="4" fontId="29" fillId="0" borderId="19" xfId="58" applyNumberFormat="1" applyFont="1" applyFill="1" applyBorder="1" applyAlignment="1" applyProtection="1">
      <alignment horizontal="right" vertical="center" wrapText="1" indent="2"/>
    </xf>
    <xf numFmtId="4" fontId="29" fillId="0" borderId="22" xfId="58" applyNumberFormat="1" applyFont="1" applyFill="1" applyBorder="1" applyAlignment="1" applyProtection="1">
      <alignment horizontal="right" vertical="center" wrapText="1" indent="2"/>
    </xf>
    <xf numFmtId="2" fontId="29" fillId="0" borderId="21" xfId="58" applyNumberFormat="1" applyFont="1" applyFill="1" applyBorder="1" applyAlignment="1" applyProtection="1">
      <alignment horizontal="center" wrapText="1"/>
      <protection locked="0"/>
    </xf>
    <xf numFmtId="2" fontId="29" fillId="0" borderId="19" xfId="58" applyNumberFormat="1" applyFont="1" applyFill="1" applyBorder="1" applyAlignment="1" applyProtection="1">
      <alignment horizontal="center" wrapText="1"/>
      <protection locked="0"/>
    </xf>
    <xf numFmtId="2" fontId="29" fillId="0" borderId="22" xfId="58" applyNumberFormat="1" applyFont="1" applyFill="1" applyBorder="1" applyAlignment="1" applyProtection="1">
      <alignment horizontal="center" wrapText="1"/>
      <protection locked="0"/>
    </xf>
    <xf numFmtId="0" fontId="29" fillId="0" borderId="0" xfId="58" applyFont="1" applyFill="1" applyBorder="1" applyAlignment="1" applyProtection="1">
      <alignment horizontal="justify" vertical="center" wrapText="1"/>
    </xf>
    <xf numFmtId="14" fontId="29" fillId="0" borderId="21" xfId="58" applyNumberFormat="1" applyFont="1" applyFill="1" applyBorder="1" applyAlignment="1" applyProtection="1">
      <alignment horizontal="center" wrapText="1"/>
      <protection locked="0"/>
    </xf>
    <xf numFmtId="14" fontId="29" fillId="0" borderId="19" xfId="58" applyNumberFormat="1" applyFont="1" applyFill="1" applyBorder="1" applyAlignment="1" applyProtection="1">
      <alignment horizontal="center" wrapText="1"/>
      <protection locked="0"/>
    </xf>
    <xf numFmtId="14" fontId="29" fillId="0" borderId="22" xfId="58" applyNumberFormat="1" applyFont="1" applyFill="1" applyBorder="1" applyAlignment="1" applyProtection="1">
      <alignment horizontal="center" wrapText="1"/>
      <protection locked="0"/>
    </xf>
    <xf numFmtId="4" fontId="29" fillId="25" borderId="21" xfId="58" applyNumberFormat="1" applyFont="1" applyFill="1" applyBorder="1" applyAlignment="1" applyProtection="1">
      <alignment horizontal="right" vertical="center" wrapText="1" indent="2"/>
    </xf>
    <xf numFmtId="4" fontId="29" fillId="25" borderId="19" xfId="58" applyNumberFormat="1" applyFont="1" applyFill="1" applyBorder="1" applyAlignment="1" applyProtection="1">
      <alignment horizontal="right" vertical="center" wrapText="1" indent="2"/>
    </xf>
    <xf numFmtId="4" fontId="29" fillId="25" borderId="22" xfId="58" applyNumberFormat="1" applyFont="1" applyFill="1" applyBorder="1" applyAlignment="1" applyProtection="1">
      <alignment horizontal="right" vertical="center" wrapText="1" indent="2"/>
    </xf>
    <xf numFmtId="0" fontId="31" fillId="0" borderId="0" xfId="58" applyFont="1" applyFill="1" applyBorder="1" applyAlignment="1" applyProtection="1">
      <alignment horizontal="center" wrapText="1"/>
    </xf>
    <xf numFmtId="0" fontId="31" fillId="0" borderId="0" xfId="58" applyFont="1" applyFill="1" applyBorder="1" applyAlignment="1" applyProtection="1">
      <alignment horizontal="right"/>
    </xf>
    <xf numFmtId="0" fontId="29" fillId="0" borderId="21" xfId="58" applyFont="1" applyFill="1" applyBorder="1" applyAlignment="1" applyProtection="1">
      <alignment horizontal="center" vertical="center"/>
    </xf>
    <xf numFmtId="0" fontId="29" fillId="0" borderId="19" xfId="58" applyFont="1" applyFill="1" applyBorder="1" applyAlignment="1" applyProtection="1">
      <alignment horizontal="center" vertical="center"/>
    </xf>
    <xf numFmtId="0" fontId="29" fillId="0" borderId="22" xfId="58" applyFont="1" applyFill="1" applyBorder="1" applyAlignment="1" applyProtection="1">
      <alignment horizontal="center" vertical="center"/>
    </xf>
    <xf numFmtId="0" fontId="28" fillId="0" borderId="0" xfId="58" applyFont="1" applyFill="1" applyBorder="1" applyAlignment="1" applyProtection="1">
      <alignment horizontal="justify" wrapText="1"/>
    </xf>
    <xf numFmtId="0" fontId="31" fillId="0" borderId="23" xfId="58" applyFont="1" applyFill="1" applyBorder="1" applyAlignment="1" applyProtection="1">
      <alignment horizontal="center" vertical="center"/>
      <protection locked="0"/>
    </xf>
    <xf numFmtId="0" fontId="30" fillId="0" borderId="20" xfId="58" applyFont="1" applyFill="1" applyBorder="1" applyAlignment="1" applyProtection="1">
      <alignment horizontal="left" vertical="center"/>
    </xf>
    <xf numFmtId="0" fontId="31" fillId="0" borderId="20" xfId="58" applyFont="1" applyFill="1" applyBorder="1" applyAlignment="1" applyProtection="1">
      <alignment horizontal="left" vertical="center"/>
    </xf>
    <xf numFmtId="0" fontId="28" fillId="0" borderId="0" xfId="58" applyFont="1" applyFill="1" applyBorder="1" applyAlignment="1" applyProtection="1">
      <alignment vertical="center"/>
    </xf>
    <xf numFmtId="0" fontId="29" fillId="0" borderId="0" xfId="58" applyFont="1" applyFill="1" applyBorder="1" applyAlignment="1" applyProtection="1">
      <alignment horizontal="center"/>
    </xf>
    <xf numFmtId="0" fontId="29" fillId="0" borderId="0" xfId="58" applyFont="1" applyFill="1" applyBorder="1" applyAlignment="1" applyProtection="1">
      <alignment horizontal="left" wrapText="1"/>
    </xf>
    <xf numFmtId="0" fontId="29" fillId="0" borderId="14" xfId="46" applyFont="1" applyFill="1" applyBorder="1" applyAlignment="1" applyProtection="1">
      <alignment horizontal="center"/>
    </xf>
    <xf numFmtId="0" fontId="29" fillId="0" borderId="12" xfId="46" applyFont="1" applyFill="1" applyBorder="1" applyAlignment="1" applyProtection="1">
      <alignment horizontal="center"/>
    </xf>
    <xf numFmtId="0" fontId="29" fillId="0" borderId="15" xfId="46" applyFont="1" applyFill="1" applyBorder="1" applyAlignment="1" applyProtection="1">
      <alignment horizontal="center"/>
    </xf>
    <xf numFmtId="0" fontId="29" fillId="0" borderId="10" xfId="46" applyFont="1" applyFill="1" applyBorder="1" applyAlignment="1" applyProtection="1">
      <alignment horizontal="center"/>
    </xf>
    <xf numFmtId="0" fontId="29" fillId="0" borderId="0" xfId="46" applyFont="1" applyFill="1" applyBorder="1" applyAlignment="1" applyProtection="1">
      <alignment horizontal="center"/>
    </xf>
    <xf numFmtId="0" fontId="29" fillId="0" borderId="13" xfId="46" applyFont="1" applyFill="1" applyBorder="1" applyAlignment="1" applyProtection="1">
      <alignment horizontal="center"/>
    </xf>
    <xf numFmtId="0" fontId="29" fillId="0" borderId="17" xfId="46" applyFont="1" applyFill="1" applyBorder="1" applyAlignment="1" applyProtection="1">
      <alignment horizontal="center"/>
    </xf>
    <xf numFmtId="0" fontId="29" fillId="0" borderId="11" xfId="46" applyFont="1" applyFill="1" applyBorder="1" applyAlignment="1" applyProtection="1">
      <alignment horizontal="center"/>
    </xf>
    <xf numFmtId="0" fontId="29" fillId="0" borderId="18" xfId="46" applyFont="1" applyFill="1" applyBorder="1" applyAlignment="1" applyProtection="1">
      <alignment horizontal="center"/>
    </xf>
    <xf numFmtId="0" fontId="36" fillId="0" borderId="12" xfId="46" applyFont="1" applyFill="1" applyBorder="1" applyAlignment="1" applyProtection="1">
      <alignment horizontal="center" vertical="top"/>
    </xf>
    <xf numFmtId="0" fontId="29" fillId="0" borderId="0" xfId="58" applyFont="1" applyFill="1" applyBorder="1" applyAlignment="1" applyProtection="1">
      <alignment horizontal="left" vertical="center" wrapText="1"/>
    </xf>
    <xf numFmtId="0" fontId="29" fillId="0" borderId="0" xfId="58" applyFont="1" applyFill="1" applyBorder="1" applyAlignment="1" applyProtection="1">
      <alignment horizontal="left"/>
    </xf>
    <xf numFmtId="2" fontId="29" fillId="0" borderId="21" xfId="58" applyNumberFormat="1" applyFont="1" applyFill="1" applyBorder="1" applyAlignment="1" applyProtection="1">
      <alignment horizontal="right"/>
      <protection locked="0"/>
    </xf>
    <xf numFmtId="2" fontId="29" fillId="0" borderId="19" xfId="58" applyNumberFormat="1" applyFont="1" applyFill="1" applyBorder="1" applyAlignment="1" applyProtection="1">
      <alignment horizontal="right"/>
      <protection locked="0"/>
    </xf>
    <xf numFmtId="2" fontId="29" fillId="0" borderId="22" xfId="58" applyNumberFormat="1" applyFont="1" applyFill="1" applyBorder="1" applyAlignment="1" applyProtection="1">
      <alignment horizontal="right"/>
      <protection locked="0"/>
    </xf>
    <xf numFmtId="2" fontId="29" fillId="0" borderId="21" xfId="0" applyNumberFormat="1" applyFont="1" applyFill="1" applyBorder="1" applyAlignment="1" applyProtection="1">
      <alignment horizontal="right" vertical="center"/>
      <protection locked="0"/>
    </xf>
    <xf numFmtId="2" fontId="29" fillId="0" borderId="19" xfId="0" applyNumberFormat="1" applyFont="1" applyFill="1" applyBorder="1" applyAlignment="1" applyProtection="1">
      <alignment horizontal="right" vertical="center"/>
      <protection locked="0"/>
    </xf>
    <xf numFmtId="2" fontId="29" fillId="0" borderId="22" xfId="0" applyNumberFormat="1" applyFont="1" applyFill="1" applyBorder="1" applyAlignment="1" applyProtection="1">
      <alignment horizontal="right" vertical="center"/>
      <protection locked="0"/>
    </xf>
    <xf numFmtId="0" fontId="36" fillId="0" borderId="0" xfId="58" applyFont="1" applyFill="1" applyBorder="1" applyAlignment="1" applyProtection="1">
      <alignment horizontal="justify" vertical="top" wrapText="1"/>
    </xf>
    <xf numFmtId="0" fontId="58" fillId="24" borderId="0" xfId="58" applyFont="1" applyFill="1" applyBorder="1" applyAlignment="1" applyProtection="1">
      <alignment horizontal="center"/>
    </xf>
    <xf numFmtId="0" fontId="29" fillId="0" borderId="14" xfId="58" applyFont="1" applyFill="1" applyBorder="1" applyAlignment="1" applyProtection="1">
      <alignment horizontal="left" vertical="center" wrapText="1"/>
      <protection locked="0"/>
    </xf>
    <xf numFmtId="0" fontId="29" fillId="0" borderId="12" xfId="58" applyFont="1" applyFill="1" applyBorder="1" applyAlignment="1" applyProtection="1">
      <alignment vertical="center" wrapText="1"/>
      <protection locked="0"/>
    </xf>
    <xf numFmtId="0" fontId="29" fillId="0" borderId="15" xfId="58" applyFont="1" applyFill="1" applyBorder="1" applyAlignment="1" applyProtection="1">
      <alignment vertical="center" wrapText="1"/>
      <protection locked="0"/>
    </xf>
    <xf numFmtId="0" fontId="29" fillId="0" borderId="17" xfId="58" applyFont="1" applyFill="1" applyBorder="1" applyAlignment="1" applyProtection="1">
      <alignment vertical="center" wrapText="1"/>
      <protection locked="0"/>
    </xf>
    <xf numFmtId="0" fontId="29" fillId="0" borderId="11" xfId="58" applyFont="1" applyFill="1" applyBorder="1" applyAlignment="1" applyProtection="1">
      <alignment vertical="center" wrapText="1"/>
      <protection locked="0"/>
    </xf>
    <xf numFmtId="0" fontId="29" fillId="0" borderId="18" xfId="58" applyFont="1" applyFill="1" applyBorder="1" applyAlignment="1" applyProtection="1">
      <alignment vertical="center" wrapText="1"/>
      <protection locked="0"/>
    </xf>
    <xf numFmtId="0" fontId="29" fillId="0" borderId="14" xfId="58" applyFont="1" applyFill="1" applyBorder="1" applyAlignment="1" applyProtection="1">
      <alignment horizontal="center" vertical="center"/>
      <protection locked="0"/>
    </xf>
    <xf numFmtId="0" fontId="29" fillId="0" borderId="12" xfId="58" applyFont="1" applyFill="1" applyBorder="1" applyAlignment="1" applyProtection="1">
      <alignment horizontal="center" vertical="center"/>
      <protection locked="0"/>
    </xf>
    <xf numFmtId="0" fontId="29" fillId="0" borderId="15" xfId="58" applyFont="1" applyFill="1" applyBorder="1" applyAlignment="1" applyProtection="1">
      <alignment horizontal="center" vertical="center"/>
      <protection locked="0"/>
    </xf>
    <xf numFmtId="0" fontId="29" fillId="0" borderId="10" xfId="58" applyFont="1" applyFill="1" applyBorder="1" applyAlignment="1" applyProtection="1">
      <alignment horizontal="center" vertical="center"/>
      <protection locked="0"/>
    </xf>
    <xf numFmtId="0" fontId="29" fillId="0" borderId="0" xfId="58" applyFont="1" applyFill="1" applyBorder="1" applyAlignment="1" applyProtection="1">
      <alignment horizontal="center" vertical="center"/>
      <protection locked="0"/>
    </xf>
    <xf numFmtId="0" fontId="29" fillId="0" borderId="13" xfId="58" applyFont="1" applyFill="1" applyBorder="1" applyAlignment="1" applyProtection="1">
      <alignment horizontal="center" vertical="center"/>
      <protection locked="0"/>
    </xf>
    <xf numFmtId="0" fontId="29" fillId="0" borderId="17" xfId="58" applyFont="1" applyFill="1" applyBorder="1" applyAlignment="1" applyProtection="1">
      <alignment horizontal="center" vertical="center"/>
      <protection locked="0"/>
    </xf>
    <xf numFmtId="0" fontId="29" fillId="0" borderId="11" xfId="58" applyFont="1" applyFill="1" applyBorder="1" applyAlignment="1" applyProtection="1">
      <alignment horizontal="center" vertical="center"/>
      <protection locked="0"/>
    </xf>
    <xf numFmtId="0" fontId="29" fillId="0" borderId="18" xfId="58" applyFont="1" applyFill="1" applyBorder="1" applyAlignment="1" applyProtection="1">
      <alignment horizontal="center" vertical="center"/>
      <protection locked="0"/>
    </xf>
    <xf numFmtId="0" fontId="30" fillId="0" borderId="12" xfId="58" applyFont="1" applyFill="1" applyBorder="1" applyAlignment="1" applyProtection="1">
      <alignment horizontal="center" vertical="top" wrapText="1"/>
    </xf>
    <xf numFmtId="0" fontId="29" fillId="0" borderId="0" xfId="46" applyFont="1" applyFill="1" applyBorder="1" applyAlignment="1" applyProtection="1"/>
    <xf numFmtId="0" fontId="29" fillId="0" borderId="21" xfId="58" applyFont="1" applyFill="1" applyBorder="1" applyAlignment="1" applyProtection="1">
      <alignment horizontal="left" vertical="center" wrapText="1"/>
      <protection locked="0"/>
    </xf>
    <xf numFmtId="0" fontId="29" fillId="0" borderId="19" xfId="58" applyFont="1" applyFill="1" applyBorder="1" applyAlignment="1" applyProtection="1">
      <alignment horizontal="left" vertical="center" wrapText="1"/>
      <protection locked="0"/>
    </xf>
    <xf numFmtId="0" fontId="29" fillId="0" borderId="22" xfId="58" applyFont="1" applyFill="1" applyBorder="1" applyAlignment="1" applyProtection="1">
      <alignment horizontal="left" vertical="center" wrapText="1"/>
      <protection locked="0"/>
    </xf>
    <xf numFmtId="0" fontId="29" fillId="0" borderId="14" xfId="46" applyFont="1" applyFill="1" applyBorder="1" applyAlignment="1" applyProtection="1">
      <alignment horizontal="center" vertical="center"/>
      <protection locked="0"/>
    </xf>
    <xf numFmtId="0" fontId="29" fillId="0" borderId="12" xfId="46" applyFont="1" applyFill="1" applyBorder="1" applyAlignment="1" applyProtection="1">
      <alignment horizontal="center" vertical="center"/>
      <protection locked="0"/>
    </xf>
    <xf numFmtId="0" fontId="29" fillId="0" borderId="15" xfId="46" applyFont="1" applyFill="1" applyBorder="1" applyAlignment="1" applyProtection="1">
      <alignment horizontal="center" vertical="center"/>
      <protection locked="0"/>
    </xf>
    <xf numFmtId="0" fontId="29" fillId="0" borderId="10" xfId="46" applyFont="1" applyFill="1" applyBorder="1" applyAlignment="1" applyProtection="1">
      <alignment horizontal="center" vertical="center"/>
      <protection locked="0"/>
    </xf>
    <xf numFmtId="0" fontId="29" fillId="0" borderId="0" xfId="46" applyFont="1" applyFill="1" applyBorder="1" applyAlignment="1" applyProtection="1">
      <alignment horizontal="center" vertical="center"/>
      <protection locked="0"/>
    </xf>
    <xf numFmtId="0" fontId="29" fillId="0" borderId="13" xfId="46" applyFont="1" applyFill="1" applyBorder="1" applyAlignment="1" applyProtection="1">
      <alignment horizontal="center" vertical="center"/>
      <protection locked="0"/>
    </xf>
    <xf numFmtId="0" fontId="29" fillId="0" borderId="17" xfId="46" applyFont="1" applyFill="1" applyBorder="1" applyAlignment="1" applyProtection="1">
      <alignment horizontal="center" vertical="center"/>
      <protection locked="0"/>
    </xf>
    <xf numFmtId="0" fontId="29" fillId="0" borderId="11" xfId="46" applyFont="1" applyFill="1" applyBorder="1" applyAlignment="1" applyProtection="1">
      <alignment horizontal="center" vertical="center"/>
      <protection locked="0"/>
    </xf>
    <xf numFmtId="0" fontId="29" fillId="0" borderId="18" xfId="46" applyFont="1" applyFill="1" applyBorder="1" applyAlignment="1" applyProtection="1">
      <alignment horizontal="center" vertical="center"/>
      <protection locked="0"/>
    </xf>
  </cellXfs>
  <cellStyles count="59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47" xr:uid="{00000000-0005-0000-0000-00001B000000}"/>
    <cellStyle name="Dziesiętny 3" xfId="51" xr:uid="{00000000-0005-0000-0000-00001C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5000000}"/>
    <cellStyle name="Normalny 2 2" xfId="46" xr:uid="{00000000-0005-0000-0000-000026000000}"/>
    <cellStyle name="Normalny 2 3" xfId="48" xr:uid="{00000000-0005-0000-0000-000027000000}"/>
    <cellStyle name="Normalny 2 3 2" xfId="54" xr:uid="{00000000-0005-0000-0000-000028000000}"/>
    <cellStyle name="Normalny 3" xfId="36" xr:uid="{00000000-0005-0000-0000-000029000000}"/>
    <cellStyle name="Normalny 3 3" xfId="58" xr:uid="{00000000-0005-0000-0000-00002A000000}"/>
    <cellStyle name="Normalny 4" xfId="50" xr:uid="{00000000-0005-0000-0000-00002B000000}"/>
    <cellStyle name="Normalny 5" xfId="53" xr:uid="{00000000-0005-0000-0000-00002C000000}"/>
    <cellStyle name="Normalny 5 2" xfId="56" xr:uid="{00000000-0005-0000-0000-00002D000000}"/>
    <cellStyle name="Normalny 6" xfId="55" xr:uid="{00000000-0005-0000-0000-00002E000000}"/>
    <cellStyle name="Normalny 7" xfId="57" xr:uid="{00000000-0005-0000-0000-00002F000000}"/>
    <cellStyle name="Obliczenia" xfId="37" builtinId="22" customBuiltin="1"/>
    <cellStyle name="Procentowy 2" xfId="38" xr:uid="{00000000-0005-0000-0000-000031000000}"/>
    <cellStyle name="Procentowy 3" xfId="39" xr:uid="{00000000-0005-0000-0000-000032000000}"/>
    <cellStyle name="Procentowy 4" xfId="49" xr:uid="{00000000-0005-0000-0000-000033000000}"/>
    <cellStyle name="Procentowy 5" xfId="52" xr:uid="{00000000-0005-0000-0000-000034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FFFFF"/>
      <color rgb="FFFBF3F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20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externalLink" Target="externalLinks/externalLink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28</xdr:row>
      <xdr:rowOff>47625</xdr:rowOff>
    </xdr:from>
    <xdr:to>
      <xdr:col>15</xdr:col>
      <xdr:colOff>304800</xdr:colOff>
      <xdr:row>30</xdr:row>
      <xdr:rowOff>47625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6734175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40</xdr:row>
      <xdr:rowOff>38100</xdr:rowOff>
    </xdr:from>
    <xdr:to>
      <xdr:col>15</xdr:col>
      <xdr:colOff>304800</xdr:colOff>
      <xdr:row>41</xdr:row>
      <xdr:rowOff>114300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9467850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49</xdr:row>
      <xdr:rowOff>0</xdr:rowOff>
    </xdr:from>
    <xdr:to>
      <xdr:col>15</xdr:col>
      <xdr:colOff>314325</xdr:colOff>
      <xdr:row>51</xdr:row>
      <xdr:rowOff>28575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11534775"/>
          <a:ext cx="26670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69272</xdr:colOff>
      <xdr:row>0</xdr:row>
      <xdr:rowOff>95249</xdr:rowOff>
    </xdr:from>
    <xdr:to>
      <xdr:col>7</xdr:col>
      <xdr:colOff>361949</xdr:colOff>
      <xdr:row>1</xdr:row>
      <xdr:rowOff>208694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5372" y="95249"/>
          <a:ext cx="749877" cy="414435"/>
        </a:xfrm>
        <a:prstGeom prst="rect">
          <a:avLst/>
        </a:prstGeom>
      </xdr:spPr>
    </xdr:pic>
    <xdr:clientData/>
  </xdr:twoCellAnchor>
  <xdr:twoCellAnchor editAs="oneCell">
    <xdr:from>
      <xdr:col>9</xdr:col>
      <xdr:colOff>865</xdr:colOff>
      <xdr:row>0</xdr:row>
      <xdr:rowOff>19049</xdr:rowOff>
    </xdr:from>
    <xdr:to>
      <xdr:col>10</xdr:col>
      <xdr:colOff>17158</xdr:colOff>
      <xdr:row>2</xdr:row>
      <xdr:rowOff>1384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6640" y="19049"/>
          <a:ext cx="629703" cy="5576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85</xdr:row>
      <xdr:rowOff>28575</xdr:rowOff>
    </xdr:from>
    <xdr:to>
      <xdr:col>35</xdr:col>
      <xdr:colOff>342034</xdr:colOff>
      <xdr:row>85</xdr:row>
      <xdr:rowOff>188769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991350" y="23641050"/>
          <a:ext cx="294409" cy="12209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35</xdr:col>
      <xdr:colOff>66675</xdr:colOff>
      <xdr:row>56</xdr:row>
      <xdr:rowOff>28575</xdr:rowOff>
    </xdr:from>
    <xdr:to>
      <xdr:col>35</xdr:col>
      <xdr:colOff>361084</xdr:colOff>
      <xdr:row>56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010400" y="17935575"/>
          <a:ext cx="294409" cy="1506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57150</xdr:colOff>
      <xdr:row>57</xdr:row>
      <xdr:rowOff>0</xdr:rowOff>
    </xdr:from>
    <xdr:to>
      <xdr:col>35</xdr:col>
      <xdr:colOff>425161</xdr:colOff>
      <xdr:row>57</xdr:row>
      <xdr:rowOff>161925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5" y="180975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47625</xdr:colOff>
      <xdr:row>86</xdr:row>
      <xdr:rowOff>0</xdr:rowOff>
    </xdr:from>
    <xdr:to>
      <xdr:col>35</xdr:col>
      <xdr:colOff>415636</xdr:colOff>
      <xdr:row>86</xdr:row>
      <xdr:rowOff>161925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1350" y="23764875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66675</xdr:colOff>
      <xdr:row>7</xdr:row>
      <xdr:rowOff>19050</xdr:rowOff>
    </xdr:from>
    <xdr:to>
      <xdr:col>35</xdr:col>
      <xdr:colOff>333375</xdr:colOff>
      <xdr:row>9</xdr:row>
      <xdr:rowOff>47625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1647825"/>
          <a:ext cx="266700" cy="276225"/>
        </a:xfrm>
        <a:prstGeom prst="rect">
          <a:avLst/>
        </a:prstGeom>
      </xdr:spPr>
    </xdr:pic>
    <xdr:clientData/>
  </xdr:twoCellAnchor>
  <xdr:twoCellAnchor>
    <xdr:from>
      <xdr:col>35</xdr:col>
      <xdr:colOff>47625</xdr:colOff>
      <xdr:row>109</xdr:row>
      <xdr:rowOff>66675</xdr:rowOff>
    </xdr:from>
    <xdr:to>
      <xdr:col>35</xdr:col>
      <xdr:colOff>342034</xdr:colOff>
      <xdr:row>109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991350" y="29041725"/>
          <a:ext cx="294409" cy="9351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110</xdr:row>
      <xdr:rowOff>28575</xdr:rowOff>
    </xdr:from>
    <xdr:to>
      <xdr:col>35</xdr:col>
      <xdr:colOff>406111</xdr:colOff>
      <xdr:row>111</xdr:row>
      <xdr:rowOff>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1825" y="2919412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35</xdr:row>
      <xdr:rowOff>47625</xdr:rowOff>
    </xdr:from>
    <xdr:to>
      <xdr:col>4</xdr:col>
      <xdr:colOff>342034</xdr:colOff>
      <xdr:row>35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181850" y="10239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36</xdr:row>
      <xdr:rowOff>9525</xdr:rowOff>
    </xdr:from>
    <xdr:to>
      <xdr:col>4</xdr:col>
      <xdr:colOff>415636</xdr:colOff>
      <xdr:row>36</xdr:row>
      <xdr:rowOff>171450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1039177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85725</xdr:colOff>
      <xdr:row>11</xdr:row>
      <xdr:rowOff>66675</xdr:rowOff>
    </xdr:from>
    <xdr:to>
      <xdr:col>28</xdr:col>
      <xdr:colOff>380134</xdr:colOff>
      <xdr:row>11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7229475" y="32956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14</xdr:row>
      <xdr:rowOff>76200</xdr:rowOff>
    </xdr:from>
    <xdr:to>
      <xdr:col>28</xdr:col>
      <xdr:colOff>370609</xdr:colOff>
      <xdr:row>14</xdr:row>
      <xdr:rowOff>188769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7210425" y="457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17</xdr:row>
      <xdr:rowOff>57150</xdr:rowOff>
    </xdr:from>
    <xdr:to>
      <xdr:col>28</xdr:col>
      <xdr:colOff>408709</xdr:colOff>
      <xdr:row>17</xdr:row>
      <xdr:rowOff>169719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7248525" y="5819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20</xdr:row>
      <xdr:rowOff>148263</xdr:rowOff>
    </xdr:from>
    <xdr:to>
      <xdr:col>28</xdr:col>
      <xdr:colOff>389659</xdr:colOff>
      <xdr:row>20</xdr:row>
      <xdr:rowOff>260832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7210011" y="716363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38</xdr:row>
      <xdr:rowOff>66675</xdr:rowOff>
    </xdr:from>
    <xdr:to>
      <xdr:col>28</xdr:col>
      <xdr:colOff>418234</xdr:colOff>
      <xdr:row>38</xdr:row>
      <xdr:rowOff>179244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7258050" y="12573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41</xdr:row>
      <xdr:rowOff>38100</xdr:rowOff>
    </xdr:from>
    <xdr:to>
      <xdr:col>28</xdr:col>
      <xdr:colOff>399184</xdr:colOff>
      <xdr:row>41</xdr:row>
      <xdr:rowOff>150669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7239000" y="13839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44</xdr:row>
      <xdr:rowOff>95251</xdr:rowOff>
    </xdr:from>
    <xdr:to>
      <xdr:col>28</xdr:col>
      <xdr:colOff>389659</xdr:colOff>
      <xdr:row>44</xdr:row>
      <xdr:rowOff>190501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7229475" y="15201901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47</xdr:row>
      <xdr:rowOff>148264</xdr:rowOff>
    </xdr:from>
    <xdr:to>
      <xdr:col>28</xdr:col>
      <xdr:colOff>370609</xdr:colOff>
      <xdr:row>47</xdr:row>
      <xdr:rowOff>243514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/>
      </xdr:nvSpPr>
      <xdr:spPr>
        <a:xfrm>
          <a:off x="7190961" y="16539547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64</xdr:row>
      <xdr:rowOff>66675</xdr:rowOff>
    </xdr:from>
    <xdr:to>
      <xdr:col>28</xdr:col>
      <xdr:colOff>418234</xdr:colOff>
      <xdr:row>64</xdr:row>
      <xdr:rowOff>179244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/>
      </xdr:nvSpPr>
      <xdr:spPr>
        <a:xfrm>
          <a:off x="7258050" y="206406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67</xdr:row>
      <xdr:rowOff>28575</xdr:rowOff>
    </xdr:from>
    <xdr:to>
      <xdr:col>28</xdr:col>
      <xdr:colOff>399184</xdr:colOff>
      <xdr:row>67</xdr:row>
      <xdr:rowOff>141144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/>
      </xdr:nvSpPr>
      <xdr:spPr>
        <a:xfrm>
          <a:off x="7239000" y="21907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142875</xdr:colOff>
      <xdr:row>70</xdr:row>
      <xdr:rowOff>57150</xdr:rowOff>
    </xdr:from>
    <xdr:to>
      <xdr:col>28</xdr:col>
      <xdr:colOff>437284</xdr:colOff>
      <xdr:row>70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/>
      </xdr:nvSpPr>
      <xdr:spPr>
        <a:xfrm>
          <a:off x="7277100" y="232314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73</xdr:row>
      <xdr:rowOff>117199</xdr:rowOff>
    </xdr:from>
    <xdr:to>
      <xdr:col>28</xdr:col>
      <xdr:colOff>418234</xdr:colOff>
      <xdr:row>73</xdr:row>
      <xdr:rowOff>229768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/>
      </xdr:nvSpPr>
      <xdr:spPr>
        <a:xfrm>
          <a:off x="7238586" y="2459230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89</xdr:row>
      <xdr:rowOff>66675</xdr:rowOff>
    </xdr:from>
    <xdr:to>
      <xdr:col>28</xdr:col>
      <xdr:colOff>408709</xdr:colOff>
      <xdr:row>89</xdr:row>
      <xdr:rowOff>179244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/>
      </xdr:nvSpPr>
      <xdr:spPr>
        <a:xfrm>
          <a:off x="7248525" y="287083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92</xdr:row>
      <xdr:rowOff>0</xdr:rowOff>
    </xdr:from>
    <xdr:to>
      <xdr:col>28</xdr:col>
      <xdr:colOff>389659</xdr:colOff>
      <xdr:row>92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/>
      </xdr:nvSpPr>
      <xdr:spPr>
        <a:xfrm>
          <a:off x="7229475" y="299751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95</xdr:row>
      <xdr:rowOff>76200</xdr:rowOff>
    </xdr:from>
    <xdr:to>
      <xdr:col>28</xdr:col>
      <xdr:colOff>418234</xdr:colOff>
      <xdr:row>95</xdr:row>
      <xdr:rowOff>188769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/>
      </xdr:nvSpPr>
      <xdr:spPr>
        <a:xfrm>
          <a:off x="7258050" y="31346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98</xdr:row>
      <xdr:rowOff>130454</xdr:rowOff>
    </xdr:from>
    <xdr:to>
      <xdr:col>28</xdr:col>
      <xdr:colOff>399184</xdr:colOff>
      <xdr:row>98</xdr:row>
      <xdr:rowOff>243023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/>
      </xdr:nvSpPr>
      <xdr:spPr>
        <a:xfrm>
          <a:off x="7219536" y="3265625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115</xdr:row>
      <xdr:rowOff>66675</xdr:rowOff>
    </xdr:from>
    <xdr:to>
      <xdr:col>28</xdr:col>
      <xdr:colOff>399184</xdr:colOff>
      <xdr:row>115</xdr:row>
      <xdr:rowOff>179244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/>
      </xdr:nvSpPr>
      <xdr:spPr>
        <a:xfrm>
          <a:off x="7248525" y="36604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85725</xdr:colOff>
      <xdr:row>118</xdr:row>
      <xdr:rowOff>28575</xdr:rowOff>
    </xdr:from>
    <xdr:to>
      <xdr:col>28</xdr:col>
      <xdr:colOff>380134</xdr:colOff>
      <xdr:row>118</xdr:row>
      <xdr:rowOff>141144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/>
      </xdr:nvSpPr>
      <xdr:spPr>
        <a:xfrm>
          <a:off x="7219950" y="380428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66675</xdr:colOff>
      <xdr:row>121</xdr:row>
      <xdr:rowOff>95250</xdr:rowOff>
    </xdr:from>
    <xdr:to>
      <xdr:col>28</xdr:col>
      <xdr:colOff>361084</xdr:colOff>
      <xdr:row>121</xdr:row>
      <xdr:rowOff>207819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/>
      </xdr:nvSpPr>
      <xdr:spPr>
        <a:xfrm>
          <a:off x="7200900" y="394144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124</xdr:row>
      <xdr:rowOff>131695</xdr:rowOff>
    </xdr:from>
    <xdr:to>
      <xdr:col>28</xdr:col>
      <xdr:colOff>342034</xdr:colOff>
      <xdr:row>124</xdr:row>
      <xdr:rowOff>244264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/>
      </xdr:nvSpPr>
      <xdr:spPr>
        <a:xfrm>
          <a:off x="7162386" y="4069163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55908</xdr:colOff>
      <xdr:row>12</xdr:row>
      <xdr:rowOff>9525</xdr:rowOff>
    </xdr:from>
    <xdr:to>
      <xdr:col>28</xdr:col>
      <xdr:colOff>423919</xdr:colOff>
      <xdr:row>12</xdr:row>
      <xdr:rowOff>171450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0669" y="3463373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39</xdr:row>
      <xdr:rowOff>0</xdr:rowOff>
    </xdr:from>
    <xdr:to>
      <xdr:col>28</xdr:col>
      <xdr:colOff>425992</xdr:colOff>
      <xdr:row>39</xdr:row>
      <xdr:rowOff>161925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1273037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65</xdr:row>
      <xdr:rowOff>0</xdr:rowOff>
    </xdr:from>
    <xdr:to>
      <xdr:col>28</xdr:col>
      <xdr:colOff>425992</xdr:colOff>
      <xdr:row>65</xdr:row>
      <xdr:rowOff>161925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079763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90</xdr:row>
      <xdr:rowOff>0</xdr:rowOff>
    </xdr:from>
    <xdr:to>
      <xdr:col>28</xdr:col>
      <xdr:colOff>425992</xdr:colOff>
      <xdr:row>90</xdr:row>
      <xdr:rowOff>161925</xdr:rowOff>
    </xdr:to>
    <xdr:pic>
      <xdr:nvPicPr>
        <xdr:cNvPr id="34" name="Obraz 3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888145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116</xdr:row>
      <xdr:rowOff>0</xdr:rowOff>
    </xdr:from>
    <xdr:to>
      <xdr:col>28</xdr:col>
      <xdr:colOff>425992</xdr:colOff>
      <xdr:row>116</xdr:row>
      <xdr:rowOff>161925</xdr:rowOff>
    </xdr:to>
    <xdr:pic>
      <xdr:nvPicPr>
        <xdr:cNvPr id="38" name="Obraz 37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36899022"/>
          <a:ext cx="368011" cy="161925"/>
        </a:xfrm>
        <a:prstGeom prst="rect">
          <a:avLst/>
        </a:prstGeom>
      </xdr:spPr>
    </xdr:pic>
    <xdr:clientData/>
  </xdr:twoCellAnchor>
  <xdr:oneCellAnchor>
    <xdr:from>
      <xdr:col>28</xdr:col>
      <xdr:colOff>57981</xdr:colOff>
      <xdr:row>124</xdr:row>
      <xdr:rowOff>371475</xdr:rowOff>
    </xdr:from>
    <xdr:ext cx="368011" cy="161925"/>
    <xdr:pic>
      <xdr:nvPicPr>
        <xdr:cNvPr id="39" name="Obraz 38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1731" y="401383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122</xdr:row>
      <xdr:rowOff>0</xdr:rowOff>
    </xdr:from>
    <xdr:ext cx="368011" cy="161925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870007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119</xdr:row>
      <xdr:rowOff>0</xdr:rowOff>
    </xdr:from>
    <xdr:ext cx="368011" cy="161925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73951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99</xdr:row>
      <xdr:rowOff>0</xdr:rowOff>
    </xdr:from>
    <xdr:ext cx="368011" cy="161925"/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20421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96</xdr:row>
      <xdr:rowOff>0</xdr:rowOff>
    </xdr:from>
    <xdr:ext cx="368011" cy="161925"/>
    <xdr:pic>
      <xdr:nvPicPr>
        <xdr:cNvPr id="32" name="Obraz 31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05943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93</xdr:row>
      <xdr:rowOff>0</xdr:rowOff>
    </xdr:from>
    <xdr:ext cx="368011" cy="161925"/>
    <xdr:pic>
      <xdr:nvPicPr>
        <xdr:cNvPr id="33" name="Obraz 32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9298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74</xdr:row>
      <xdr:rowOff>0</xdr:rowOff>
    </xdr:from>
    <xdr:ext cx="368011" cy="161925"/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3964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71</xdr:row>
      <xdr:rowOff>0</xdr:rowOff>
    </xdr:from>
    <xdr:ext cx="368011" cy="161925"/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24980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68</xdr:row>
      <xdr:rowOff>0</xdr:rowOff>
    </xdr:from>
    <xdr:ext cx="368011" cy="161925"/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12026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48</xdr:row>
      <xdr:rowOff>0</xdr:rowOff>
    </xdr:from>
    <xdr:ext cx="368011" cy="161925"/>
    <xdr:pic>
      <xdr:nvPicPr>
        <xdr:cNvPr id="40" name="Obraz 39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58877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45</xdr:row>
      <xdr:rowOff>0</xdr:rowOff>
    </xdr:from>
    <xdr:ext cx="368011" cy="161925"/>
    <xdr:pic>
      <xdr:nvPicPr>
        <xdr:cNvPr id="41" name="Obraz 40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4439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42</xdr:row>
      <xdr:rowOff>0</xdr:rowOff>
    </xdr:from>
    <xdr:ext cx="368011" cy="161925"/>
    <xdr:pic>
      <xdr:nvPicPr>
        <xdr:cNvPr id="42" name="Obraz 41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313497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21</xdr:row>
      <xdr:rowOff>0</xdr:rowOff>
    </xdr:from>
    <xdr:ext cx="368011" cy="161925"/>
    <xdr:pic>
      <xdr:nvPicPr>
        <xdr:cNvPr id="43" name="Obraz 42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667702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18</xdr:row>
      <xdr:rowOff>0</xdr:rowOff>
    </xdr:from>
    <xdr:ext cx="368011" cy="161925"/>
    <xdr:pic>
      <xdr:nvPicPr>
        <xdr:cNvPr id="44" name="Obraz 43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526732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15</xdr:row>
      <xdr:rowOff>0</xdr:rowOff>
    </xdr:from>
    <xdr:ext cx="368011" cy="161925"/>
    <xdr:pic>
      <xdr:nvPicPr>
        <xdr:cNvPr id="45" name="Obraz 44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4000500"/>
          <a:ext cx="368011" cy="16192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obkow.tadeusz\Desktop\Linki%20do%20katalog&#243;w%20z%20wzorami%20wniosk&#243;w\WoPP_192_P_4z\WoPP_19_2_P_4roboczy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ietrzycka.anna\Desktop\391_aktualizacja\1_WOPP\WoPP_19.2_I_4.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obkow.tadeusz\Desktop\LGD%20Nowy%20WoPP_19.2_I_3z_1710181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obkow.tadeusz\Desktop\Linki%20do%20katalog&#243;w%20z%20wzorami%20wniosk&#243;w\WoPP_193_2z\WoPP_19_3_2z_201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 (2)"/>
      <sheetName val="Zal_B_IV_A6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 refreshError="1"/>
      <sheetData sheetId="5"/>
      <sheetData sheetId="6" refreshError="1"/>
      <sheetData sheetId="7" refreshError="1"/>
      <sheetData sheetId="8" refreshError="1"/>
      <sheetData sheetId="9">
        <row r="18">
          <cell r="A18" t="str">
            <v>1.1.3</v>
          </cell>
        </row>
        <row r="45">
          <cell r="A45" t="str">
            <v>1.2.3</v>
          </cell>
        </row>
        <row r="71">
          <cell r="A71" t="str">
            <v>1.3.3</v>
          </cell>
        </row>
        <row r="96">
          <cell r="A96" t="str">
            <v>1.4.3</v>
          </cell>
        </row>
        <row r="122">
          <cell r="A122" t="str">
            <v>1.5.3</v>
          </cell>
        </row>
      </sheetData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Zal_B_VII_B3"/>
      <sheetName val="Zal_B_VII_B8"/>
      <sheetName val="Zal_B_VII_B91"/>
      <sheetName val="Zal_B_VII_B131"/>
      <sheetName val="Zal_B_VII_B132"/>
      <sheetName val="Zal_B_VII_B17"/>
      <sheetName val="Zal_B_VII_D2"/>
    </sheetNames>
    <sheetDataSet>
      <sheetData sheetId="0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>
        <row r="20">
          <cell r="B20" t="str">
            <v>Suma</v>
          </cell>
        </row>
        <row r="25">
          <cell r="B25" t="str">
            <v>Suma</v>
          </cell>
        </row>
        <row r="30">
          <cell r="B30" t="str">
            <v>Suma</v>
          </cell>
        </row>
        <row r="35">
          <cell r="B35" t="str">
            <v>Suma</v>
          </cell>
        </row>
      </sheetData>
      <sheetData sheetId="5"/>
      <sheetData sheetId="6"/>
      <sheetData sheetId="7"/>
      <sheetData sheetId="8"/>
      <sheetData sheetId="9"/>
      <sheetData sheetId="10">
        <row r="29">
          <cell r="A29" t="str">
            <v>1.1.5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  <row r="62">
          <cell r="A62" t="str">
            <v>Suma II</v>
          </cell>
        </row>
        <row r="63">
          <cell r="A63" t="str">
            <v xml:space="preserve">III. 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8"/>
  <sheetViews>
    <sheetView showGridLines="0" view="pageBreakPreview" topLeftCell="A40" zoomScaleNormal="100" zoomScaleSheetLayoutView="100" zoomScalePageLayoutView="110" workbookViewId="0">
      <selection activeCell="L77" sqref="L77"/>
    </sheetView>
  </sheetViews>
  <sheetFormatPr defaultColWidth="9.140625" defaultRowHeight="12"/>
  <cols>
    <col min="1" max="1" width="16.7109375" style="44" customWidth="1"/>
    <col min="2" max="3" width="3.7109375" style="44" customWidth="1"/>
    <col min="4" max="4" width="11.7109375" style="44" customWidth="1"/>
    <col min="5" max="5" width="3.7109375" style="44" customWidth="1"/>
    <col min="6" max="6" width="13.7109375" style="44" customWidth="1"/>
    <col min="7" max="7" width="1.7109375" style="44" customWidth="1"/>
    <col min="8" max="8" width="3.7109375" style="44" customWidth="1"/>
    <col min="9" max="9" width="13.7109375" style="44" customWidth="1"/>
    <col min="10" max="10" width="3.7109375" style="44" customWidth="1"/>
    <col min="11" max="11" width="13.7109375" style="44" customWidth="1"/>
    <col min="12" max="12" width="3.7109375" style="44" customWidth="1"/>
    <col min="13" max="13" width="13.7109375" style="44" customWidth="1"/>
    <col min="14" max="14" width="9.7109375" style="44" customWidth="1"/>
    <col min="15" max="15" width="3.7109375" style="44" customWidth="1"/>
    <col min="16" max="16" width="5.7109375" style="44" customWidth="1"/>
    <col min="17" max="17" width="33" style="44" customWidth="1"/>
    <col min="18" max="16384" width="9.140625" style="44"/>
  </cols>
  <sheetData>
    <row r="1" spans="1:15" ht="18.600000000000001" customHeight="1">
      <c r="E1" s="343"/>
      <c r="F1" s="344"/>
      <c r="G1" s="344"/>
      <c r="H1" s="344"/>
      <c r="I1" s="344"/>
      <c r="J1" s="344"/>
      <c r="K1" s="344"/>
      <c r="L1" s="344"/>
      <c r="M1" s="344"/>
      <c r="N1" s="344"/>
      <c r="O1" s="344"/>
    </row>
    <row r="2" spans="1:15" ht="15.95" customHeight="1">
      <c r="A2" s="345" t="s">
        <v>488</v>
      </c>
      <c r="B2" s="345"/>
      <c r="C2" s="345"/>
      <c r="D2" s="345"/>
      <c r="E2" s="345"/>
      <c r="F2" s="345"/>
      <c r="G2" s="345"/>
      <c r="H2" s="345"/>
      <c r="I2" s="345"/>
      <c r="K2" s="159"/>
      <c r="L2" s="159"/>
      <c r="M2" s="245" t="s">
        <v>38</v>
      </c>
      <c r="N2" s="396" t="s">
        <v>147</v>
      </c>
      <c r="O2" s="397"/>
    </row>
    <row r="3" spans="1:15" ht="69.95" customHeight="1">
      <c r="A3" s="345"/>
      <c r="B3" s="345"/>
      <c r="C3" s="345"/>
      <c r="D3" s="345"/>
      <c r="E3" s="345"/>
      <c r="F3" s="345"/>
      <c r="G3" s="345"/>
      <c r="H3" s="345"/>
      <c r="I3" s="345"/>
      <c r="J3" s="215"/>
      <c r="K3" s="398"/>
      <c r="L3" s="398"/>
      <c r="M3" s="398"/>
      <c r="N3" s="398"/>
      <c r="O3" s="398"/>
    </row>
    <row r="4" spans="1:15" ht="24" customHeight="1">
      <c r="A4" s="345"/>
      <c r="B4" s="345"/>
      <c r="C4" s="345"/>
      <c r="D4" s="345"/>
      <c r="E4" s="345"/>
      <c r="F4" s="345"/>
      <c r="G4" s="345"/>
      <c r="H4" s="345"/>
      <c r="I4" s="345"/>
      <c r="J4" s="215"/>
      <c r="K4" s="361" t="s">
        <v>54</v>
      </c>
      <c r="L4" s="361"/>
      <c r="M4" s="361"/>
      <c r="N4" s="361"/>
      <c r="O4" s="361"/>
    </row>
    <row r="5" spans="1:15" s="46" customFormat="1" ht="21.95" customHeight="1">
      <c r="A5" s="345"/>
      <c r="B5" s="345"/>
      <c r="C5" s="345"/>
      <c r="D5" s="345"/>
      <c r="E5" s="345"/>
      <c r="F5" s="345"/>
      <c r="G5" s="345"/>
      <c r="H5" s="345"/>
      <c r="I5" s="345"/>
      <c r="J5" s="215"/>
      <c r="K5" s="393" t="s">
        <v>348</v>
      </c>
      <c r="L5" s="393"/>
      <c r="M5" s="269"/>
      <c r="N5" s="249"/>
    </row>
    <row r="6" spans="1:15" s="46" customFormat="1" ht="27" customHeight="1">
      <c r="A6" s="345"/>
      <c r="B6" s="345"/>
      <c r="C6" s="345"/>
      <c r="D6" s="345"/>
      <c r="E6" s="345"/>
      <c r="F6" s="345"/>
      <c r="G6" s="345"/>
      <c r="H6" s="345"/>
      <c r="I6" s="345"/>
      <c r="J6" s="215"/>
      <c r="K6" s="394"/>
      <c r="L6" s="394"/>
      <c r="M6" s="158"/>
      <c r="N6" s="158"/>
    </row>
    <row r="7" spans="1:15" s="242" customFormat="1" ht="21.95" customHeight="1">
      <c r="A7" s="212"/>
      <c r="B7" s="246" t="s">
        <v>41</v>
      </c>
      <c r="C7" s="250"/>
      <c r="D7" s="247" t="s">
        <v>346</v>
      </c>
      <c r="E7" s="251"/>
      <c r="F7" s="251"/>
      <c r="G7" s="248" t="s">
        <v>28</v>
      </c>
      <c r="H7" s="252"/>
      <c r="I7" s="241"/>
      <c r="J7" s="241"/>
      <c r="K7" s="391"/>
      <c r="L7" s="392"/>
      <c r="M7" s="399"/>
      <c r="N7" s="400"/>
      <c r="O7" s="400"/>
    </row>
    <row r="8" spans="1:15" ht="9.9499999999999993" customHeight="1">
      <c r="A8" s="361" t="s">
        <v>106</v>
      </c>
      <c r="B8" s="361"/>
      <c r="C8" s="361"/>
      <c r="D8" s="361"/>
      <c r="E8" s="361"/>
      <c r="F8" s="361"/>
      <c r="G8" s="361"/>
      <c r="H8" s="361"/>
      <c r="I8" s="361"/>
      <c r="J8" s="213"/>
      <c r="K8" s="390" t="s">
        <v>349</v>
      </c>
      <c r="L8" s="390"/>
      <c r="M8" s="401" t="s">
        <v>352</v>
      </c>
      <c r="N8" s="401"/>
      <c r="O8" s="401"/>
    </row>
    <row r="9" spans="1:15" ht="12" customHeight="1">
      <c r="A9" s="361"/>
      <c r="B9" s="361"/>
      <c r="C9" s="361"/>
      <c r="D9" s="361"/>
      <c r="E9" s="361"/>
      <c r="F9" s="361"/>
      <c r="G9" s="361"/>
      <c r="H9" s="361"/>
      <c r="I9" s="361"/>
      <c r="J9" s="213"/>
      <c r="K9" s="362" t="s">
        <v>350</v>
      </c>
      <c r="L9" s="362"/>
      <c r="M9" s="362"/>
      <c r="N9" s="362"/>
    </row>
    <row r="10" spans="1:15" s="48" customFormat="1" ht="24" customHeight="1">
      <c r="A10" s="360" t="s">
        <v>347</v>
      </c>
      <c r="B10" s="360"/>
      <c r="C10" s="360"/>
      <c r="D10" s="360"/>
      <c r="E10" s="360"/>
      <c r="F10" s="360"/>
      <c r="G10" s="360"/>
      <c r="H10" s="360"/>
      <c r="I10" s="360"/>
      <c r="J10" s="360"/>
      <c r="K10" s="360"/>
      <c r="L10" s="360"/>
      <c r="M10" s="360"/>
      <c r="N10" s="360"/>
      <c r="O10" s="360"/>
    </row>
    <row r="11" spans="1:15" ht="36" customHeight="1">
      <c r="A11" s="404"/>
      <c r="B11" s="404"/>
      <c r="C11" s="404"/>
      <c r="D11" s="404"/>
      <c r="E11" s="404"/>
      <c r="F11" s="404"/>
      <c r="G11" s="404"/>
      <c r="H11" s="404"/>
      <c r="I11" s="404"/>
      <c r="J11" s="203"/>
      <c r="K11" s="389"/>
      <c r="L11" s="389"/>
      <c r="M11" s="389"/>
      <c r="N11" s="389"/>
    </row>
    <row r="12" spans="1:15" ht="21.95" customHeight="1">
      <c r="A12" s="361" t="s">
        <v>58</v>
      </c>
      <c r="B12" s="361"/>
      <c r="C12" s="361"/>
      <c r="D12" s="361"/>
      <c r="E12" s="361"/>
      <c r="F12" s="361"/>
      <c r="G12" s="361"/>
      <c r="H12" s="361"/>
      <c r="I12" s="361"/>
      <c r="J12" s="213"/>
      <c r="K12" s="405"/>
      <c r="L12" s="405"/>
      <c r="M12" s="405"/>
      <c r="N12" s="405"/>
      <c r="O12" s="405"/>
    </row>
    <row r="13" spans="1:15" ht="21.95" customHeight="1">
      <c r="A13" s="357" t="s">
        <v>108</v>
      </c>
      <c r="B13" s="357"/>
      <c r="C13" s="357"/>
      <c r="D13" s="244"/>
      <c r="E13" s="60"/>
      <c r="F13" s="60"/>
      <c r="G13" s="60"/>
      <c r="H13" s="60"/>
      <c r="I13" s="60"/>
      <c r="J13" s="60"/>
      <c r="K13" s="361" t="s">
        <v>122</v>
      </c>
      <c r="L13" s="361"/>
      <c r="M13" s="361"/>
      <c r="N13" s="361"/>
      <c r="O13" s="361"/>
    </row>
    <row r="14" spans="1:15" s="52" customFormat="1" ht="6.95" customHeight="1">
      <c r="A14" s="201"/>
      <c r="B14" s="49"/>
      <c r="C14" s="49"/>
      <c r="D14" s="49"/>
      <c r="E14" s="51"/>
      <c r="F14" s="51"/>
      <c r="G14" s="51"/>
      <c r="H14" s="51"/>
      <c r="I14" s="51"/>
      <c r="J14" s="51"/>
      <c r="K14" s="51"/>
      <c r="L14" s="51"/>
      <c r="M14" s="51"/>
      <c r="N14" s="51"/>
    </row>
    <row r="15" spans="1:15" s="46" customFormat="1" ht="21.95" customHeight="1">
      <c r="A15" s="348" t="s">
        <v>49</v>
      </c>
      <c r="B15" s="349"/>
      <c r="C15" s="349"/>
      <c r="D15" s="349"/>
      <c r="E15" s="349"/>
      <c r="F15" s="349"/>
      <c r="G15" s="349"/>
      <c r="H15" s="349"/>
      <c r="I15" s="350"/>
      <c r="J15" s="201"/>
      <c r="K15" s="393" t="s">
        <v>348</v>
      </c>
      <c r="L15" s="393"/>
      <c r="M15" s="270"/>
      <c r="N15" s="158"/>
    </row>
    <row r="16" spans="1:15" s="46" customFormat="1" ht="27" customHeight="1">
      <c r="A16" s="407"/>
      <c r="B16" s="408"/>
      <c r="C16" s="408"/>
      <c r="D16" s="408"/>
      <c r="E16" s="408"/>
      <c r="F16" s="408"/>
      <c r="G16" s="408"/>
      <c r="H16" s="408"/>
      <c r="I16" s="409"/>
      <c r="J16" s="203"/>
      <c r="K16" s="393"/>
      <c r="L16" s="393"/>
      <c r="M16" s="158"/>
      <c r="N16" s="158"/>
    </row>
    <row r="17" spans="1:17" ht="21.95" customHeight="1">
      <c r="A17" s="407"/>
      <c r="B17" s="408"/>
      <c r="C17" s="408"/>
      <c r="D17" s="408"/>
      <c r="E17" s="408"/>
      <c r="F17" s="408"/>
      <c r="G17" s="408"/>
      <c r="H17" s="408"/>
      <c r="I17" s="409"/>
      <c r="J17" s="202"/>
      <c r="K17" s="402"/>
      <c r="L17" s="403"/>
      <c r="M17" s="399"/>
      <c r="N17" s="400"/>
      <c r="O17" s="400"/>
    </row>
    <row r="18" spans="1:17" ht="9.9499999999999993" customHeight="1">
      <c r="A18" s="407"/>
      <c r="B18" s="408"/>
      <c r="C18" s="408"/>
      <c r="D18" s="408"/>
      <c r="E18" s="408"/>
      <c r="F18" s="408"/>
      <c r="G18" s="408"/>
      <c r="H18" s="408"/>
      <c r="I18" s="409"/>
      <c r="J18" s="203"/>
      <c r="K18" s="401" t="s">
        <v>351</v>
      </c>
      <c r="L18" s="401"/>
      <c r="M18" s="359" t="s">
        <v>352</v>
      </c>
      <c r="N18" s="359"/>
      <c r="O18" s="359"/>
    </row>
    <row r="19" spans="1:17" ht="12" customHeight="1">
      <c r="A19" s="410"/>
      <c r="B19" s="411"/>
      <c r="C19" s="411"/>
      <c r="D19" s="411"/>
      <c r="E19" s="411"/>
      <c r="F19" s="411"/>
      <c r="G19" s="411"/>
      <c r="H19" s="411"/>
      <c r="I19" s="412"/>
      <c r="J19" s="203"/>
      <c r="K19" s="361" t="s">
        <v>353</v>
      </c>
      <c r="L19" s="361"/>
      <c r="M19" s="361"/>
      <c r="N19" s="361"/>
    </row>
    <row r="20" spans="1:17" ht="3.95" customHeight="1">
      <c r="A20" s="203"/>
      <c r="B20" s="203"/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</row>
    <row r="21" spans="1:17" ht="20.100000000000001" customHeight="1">
      <c r="A21" s="357" t="s">
        <v>50</v>
      </c>
      <c r="B21" s="357"/>
      <c r="C21" s="357"/>
      <c r="D21" s="253"/>
      <c r="E21" s="243" t="s">
        <v>28</v>
      </c>
      <c r="F21" s="254"/>
      <c r="G21" s="48"/>
      <c r="H21" s="48"/>
      <c r="I21" s="48"/>
      <c r="J21" s="48"/>
      <c r="K21" s="48"/>
      <c r="L21" s="48"/>
      <c r="M21" s="54"/>
      <c r="N21" s="49"/>
    </row>
    <row r="22" spans="1:17" ht="3.95" customHeight="1">
      <c r="A22" s="50"/>
      <c r="B22" s="53"/>
      <c r="C22" s="53"/>
      <c r="D22" s="53"/>
      <c r="E22" s="53"/>
      <c r="F22" s="53"/>
      <c r="G22" s="50"/>
      <c r="H22" s="50"/>
      <c r="I22" s="50"/>
      <c r="J22" s="50"/>
      <c r="K22" s="50"/>
      <c r="L22" s="50"/>
      <c r="M22" s="53"/>
      <c r="N22" s="53"/>
    </row>
    <row r="23" spans="1:17" ht="20.100000000000001" customHeight="1">
      <c r="A23" s="357" t="s">
        <v>77</v>
      </c>
      <c r="B23" s="357"/>
      <c r="C23" s="357"/>
      <c r="D23" s="214" t="s">
        <v>25</v>
      </c>
      <c r="E23" s="402"/>
      <c r="F23" s="403"/>
      <c r="G23" s="203"/>
      <c r="H23" s="214" t="s">
        <v>26</v>
      </c>
      <c r="I23" s="402"/>
      <c r="J23" s="403"/>
      <c r="K23" s="203"/>
      <c r="L23" s="203"/>
      <c r="M23" s="220"/>
      <c r="N23" s="203"/>
    </row>
    <row r="24" spans="1:17" ht="3.95" customHeight="1">
      <c r="A24" s="55"/>
      <c r="B24" s="56"/>
      <c r="C24" s="216"/>
      <c r="D24" s="216"/>
      <c r="E24" s="361"/>
      <c r="F24" s="361"/>
      <c r="G24" s="50"/>
      <c r="H24" s="50"/>
      <c r="I24" s="50"/>
      <c r="J24" s="50"/>
      <c r="K24" s="50"/>
      <c r="L24" s="50"/>
      <c r="M24" s="50"/>
      <c r="N24" s="213"/>
    </row>
    <row r="25" spans="1:17" ht="20.100000000000001" customHeight="1">
      <c r="A25" s="357" t="s">
        <v>107</v>
      </c>
      <c r="B25" s="357"/>
      <c r="C25" s="357"/>
      <c r="D25" s="357"/>
      <c r="E25" s="357"/>
      <c r="F25" s="357"/>
      <c r="G25" s="357"/>
      <c r="H25" s="357"/>
      <c r="I25" s="255" t="s">
        <v>8</v>
      </c>
      <c r="J25" s="117"/>
      <c r="K25" s="256" t="s">
        <v>9</v>
      </c>
      <c r="L25" s="116"/>
      <c r="M25" s="203"/>
      <c r="N25" s="48"/>
    </row>
    <row r="26" spans="1:17" ht="3.95" customHeight="1">
      <c r="A26" s="201"/>
      <c r="B26" s="201"/>
      <c r="C26" s="201"/>
      <c r="D26" s="201"/>
      <c r="E26" s="203"/>
      <c r="F26" s="203"/>
      <c r="G26" s="54"/>
      <c r="H26" s="47"/>
      <c r="I26" s="47"/>
      <c r="J26" s="47"/>
      <c r="K26" s="50"/>
      <c r="L26" s="50"/>
      <c r="M26" s="48"/>
      <c r="N26" s="48"/>
    </row>
    <row r="27" spans="1:17" s="46" customFormat="1" ht="21.95" customHeight="1">
      <c r="A27" s="348" t="s">
        <v>56</v>
      </c>
      <c r="B27" s="349"/>
      <c r="C27" s="349"/>
      <c r="D27" s="349"/>
      <c r="E27" s="349"/>
      <c r="F27" s="349"/>
      <c r="G27" s="349"/>
      <c r="H27" s="349"/>
      <c r="I27" s="349"/>
      <c r="J27" s="349"/>
      <c r="K27" s="349"/>
      <c r="L27" s="349"/>
      <c r="M27" s="349"/>
      <c r="N27" s="349"/>
      <c r="O27" s="350"/>
    </row>
    <row r="28" spans="1:17" ht="44.1" customHeight="1">
      <c r="A28" s="363"/>
      <c r="B28" s="364"/>
      <c r="C28" s="364"/>
      <c r="D28" s="364"/>
      <c r="E28" s="364"/>
      <c r="F28" s="364"/>
      <c r="G28" s="364"/>
      <c r="H28" s="364"/>
      <c r="I28" s="364"/>
      <c r="J28" s="364"/>
      <c r="K28" s="364"/>
      <c r="L28" s="364"/>
      <c r="M28" s="364"/>
      <c r="N28" s="364"/>
      <c r="O28" s="365"/>
    </row>
    <row r="29" spans="1:17" ht="15.95" customHeight="1">
      <c r="A29" s="366"/>
      <c r="B29" s="367"/>
      <c r="C29" s="367"/>
      <c r="D29" s="367"/>
      <c r="E29" s="367"/>
      <c r="F29" s="367"/>
      <c r="G29" s="367"/>
      <c r="H29" s="367"/>
      <c r="I29" s="367"/>
      <c r="J29" s="367"/>
      <c r="K29" s="367"/>
      <c r="L29" s="367"/>
      <c r="M29" s="367"/>
      <c r="N29" s="367"/>
      <c r="O29" s="368"/>
      <c r="Q29" s="262" t="s">
        <v>265</v>
      </c>
    </row>
    <row r="30" spans="1:17" ht="6" customHeight="1">
      <c r="A30" s="203"/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Q30" s="262"/>
    </row>
    <row r="31" spans="1:17" s="46" customFormat="1" ht="21.95" customHeight="1">
      <c r="A31" s="360" t="s">
        <v>213</v>
      </c>
      <c r="B31" s="360"/>
      <c r="C31" s="360"/>
      <c r="D31" s="360"/>
      <c r="E31" s="360"/>
      <c r="F31" s="360"/>
      <c r="G31" s="360"/>
      <c r="H31" s="360"/>
      <c r="I31" s="360"/>
      <c r="J31" s="360"/>
      <c r="K31" s="360"/>
      <c r="L31" s="360"/>
      <c r="M31" s="360"/>
      <c r="N31" s="360"/>
    </row>
    <row r="32" spans="1:17" ht="3.95" customHeight="1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</row>
    <row r="33" spans="1:17" ht="15.95" customHeight="1">
      <c r="A33" s="357" t="s">
        <v>42</v>
      </c>
      <c r="B33" s="357"/>
      <c r="C33" s="357"/>
      <c r="D33" s="357"/>
      <c r="E33" s="357"/>
      <c r="F33" s="357"/>
      <c r="G33" s="357"/>
      <c r="H33" s="357"/>
      <c r="I33" s="357"/>
      <c r="J33" s="357"/>
      <c r="K33" s="357"/>
      <c r="L33" s="357"/>
      <c r="M33" s="357"/>
      <c r="N33" s="357"/>
    </row>
    <row r="34" spans="1:17" ht="3.95" customHeight="1">
      <c r="A34" s="257"/>
      <c r="B34" s="92"/>
      <c r="C34" s="93"/>
      <c r="D34" s="93"/>
      <c r="E34" s="95"/>
      <c r="F34" s="358"/>
      <c r="G34" s="358"/>
      <c r="H34" s="93"/>
      <c r="I34" s="93"/>
      <c r="J34" s="93"/>
      <c r="K34" s="93"/>
      <c r="L34" s="93"/>
      <c r="M34" s="95"/>
      <c r="N34" s="92"/>
    </row>
    <row r="35" spans="1:17" s="47" customFormat="1" ht="20.100000000000001" customHeight="1">
      <c r="A35" s="228" t="s">
        <v>43</v>
      </c>
      <c r="B35" s="117"/>
      <c r="C35" s="266" t="s">
        <v>8</v>
      </c>
      <c r="E35" s="229"/>
      <c r="F35" s="395" t="s">
        <v>44</v>
      </c>
      <c r="G35" s="395"/>
      <c r="H35" s="117"/>
      <c r="I35" s="268" t="s">
        <v>8</v>
      </c>
      <c r="J35" s="229"/>
      <c r="K35" s="258" t="s">
        <v>45</v>
      </c>
      <c r="L35" s="117"/>
      <c r="M35" s="268" t="s">
        <v>8</v>
      </c>
      <c r="N35" s="57"/>
    </row>
    <row r="36" spans="1:17" ht="3.95" customHeight="1">
      <c r="A36" s="205"/>
      <c r="B36" s="58"/>
      <c r="C36" s="206"/>
      <c r="D36" s="58"/>
      <c r="E36" s="227"/>
      <c r="F36" s="227"/>
      <c r="G36" s="227"/>
      <c r="H36" s="227"/>
      <c r="I36" s="227"/>
      <c r="J36" s="227"/>
      <c r="K36" s="232"/>
      <c r="L36" s="232"/>
      <c r="M36" s="232"/>
      <c r="N36" s="232"/>
    </row>
    <row r="37" spans="1:17" s="47" customFormat="1" ht="20.100000000000001" customHeight="1">
      <c r="A37" s="201"/>
      <c r="B37" s="116"/>
      <c r="C37" s="380" t="s">
        <v>51</v>
      </c>
      <c r="D37" s="381"/>
      <c r="E37" s="60"/>
      <c r="F37" s="60"/>
      <c r="G37" s="60"/>
      <c r="H37" s="116"/>
      <c r="I37" s="267" t="s">
        <v>51</v>
      </c>
      <c r="J37" s="60"/>
      <c r="K37" s="60"/>
      <c r="L37" s="116"/>
      <c r="M37" s="266" t="s">
        <v>51</v>
      </c>
      <c r="N37" s="60"/>
    </row>
    <row r="38" spans="1:17" ht="3.95" customHeight="1">
      <c r="A38" s="203"/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</row>
    <row r="39" spans="1:17" ht="21.95" customHeight="1">
      <c r="A39" s="348" t="s">
        <v>156</v>
      </c>
      <c r="B39" s="349"/>
      <c r="C39" s="349"/>
      <c r="D39" s="349"/>
      <c r="E39" s="349"/>
      <c r="F39" s="349"/>
      <c r="G39" s="349"/>
      <c r="H39" s="349"/>
      <c r="I39" s="349"/>
      <c r="J39" s="349"/>
      <c r="K39" s="349"/>
      <c r="L39" s="349"/>
      <c r="M39" s="349"/>
      <c r="N39" s="349"/>
      <c r="O39" s="350"/>
    </row>
    <row r="40" spans="1:17" ht="126" customHeight="1">
      <c r="A40" s="351"/>
      <c r="B40" s="352"/>
      <c r="C40" s="352"/>
      <c r="D40" s="352"/>
      <c r="E40" s="352"/>
      <c r="F40" s="352"/>
      <c r="G40" s="352"/>
      <c r="H40" s="352"/>
      <c r="I40" s="352"/>
      <c r="J40" s="352"/>
      <c r="K40" s="352"/>
      <c r="L40" s="352"/>
      <c r="M40" s="352"/>
      <c r="N40" s="352"/>
      <c r="O40" s="353"/>
    </row>
    <row r="41" spans="1:17" ht="15.95" customHeight="1">
      <c r="A41" s="354"/>
      <c r="B41" s="355"/>
      <c r="C41" s="355"/>
      <c r="D41" s="355"/>
      <c r="E41" s="355"/>
      <c r="F41" s="355"/>
      <c r="G41" s="355"/>
      <c r="H41" s="355"/>
      <c r="I41" s="355"/>
      <c r="J41" s="355"/>
      <c r="K41" s="355"/>
      <c r="L41" s="355"/>
      <c r="M41" s="355"/>
      <c r="N41" s="355"/>
      <c r="O41" s="356"/>
      <c r="Q41" s="262" t="s">
        <v>265</v>
      </c>
    </row>
    <row r="42" spans="1:17" ht="32.1" customHeight="1">
      <c r="A42" s="347" t="s">
        <v>505</v>
      </c>
      <c r="B42" s="347"/>
      <c r="C42" s="347"/>
      <c r="D42" s="347"/>
      <c r="E42" s="347"/>
      <c r="F42" s="347"/>
      <c r="G42" s="347"/>
      <c r="H42" s="347"/>
      <c r="I42" s="347"/>
      <c r="J42" s="347"/>
      <c r="K42" s="347"/>
      <c r="L42" s="347"/>
      <c r="M42" s="347"/>
      <c r="N42" s="347"/>
      <c r="O42" s="347"/>
      <c r="Q42" s="261"/>
    </row>
    <row r="43" spans="1:17" ht="3.95" customHeight="1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</row>
    <row r="44" spans="1:17" s="62" customFormat="1" ht="20.100000000000001" customHeight="1">
      <c r="A44" s="346" t="s">
        <v>247</v>
      </c>
      <c r="B44" s="346"/>
      <c r="C44" s="346"/>
      <c r="D44" s="346"/>
      <c r="E44" s="346"/>
      <c r="F44" s="346"/>
      <c r="G44" s="346"/>
      <c r="H44" s="346"/>
      <c r="I44" s="346"/>
      <c r="J44" s="346"/>
      <c r="K44" s="264" t="s">
        <v>8</v>
      </c>
      <c r="L44" s="117"/>
      <c r="M44" s="59"/>
      <c r="N44" s="264" t="s">
        <v>9</v>
      </c>
      <c r="O44" s="116"/>
    </row>
    <row r="45" spans="1:17" s="4" customFormat="1" ht="3.95" customHeight="1">
      <c r="A45" s="373"/>
      <c r="B45" s="373"/>
      <c r="C45" s="373"/>
      <c r="D45" s="373"/>
      <c r="E45" s="373"/>
      <c r="F45" s="373"/>
      <c r="G45" s="373"/>
      <c r="H45" s="373"/>
      <c r="I45" s="373"/>
      <c r="J45" s="373"/>
      <c r="K45" s="373"/>
      <c r="L45" s="373"/>
      <c r="M45" s="373"/>
      <c r="N45" s="373"/>
    </row>
    <row r="46" spans="1:17" s="4" customFormat="1" ht="20.100000000000001" customHeight="1">
      <c r="A46" s="346" t="s">
        <v>119</v>
      </c>
      <c r="B46" s="346"/>
      <c r="C46" s="346"/>
      <c r="D46" s="346"/>
      <c r="E46" s="346"/>
      <c r="F46" s="346"/>
      <c r="G46" s="346"/>
      <c r="H46" s="346"/>
      <c r="I46" s="271"/>
      <c r="J46" s="209"/>
      <c r="K46" s="59"/>
      <c r="L46" s="59"/>
      <c r="M46" s="59"/>
      <c r="N46" s="59"/>
    </row>
    <row r="47" spans="1:17" s="4" customFormat="1" ht="3.95" customHeight="1">
      <c r="A47" s="211"/>
      <c r="B47" s="211"/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</row>
    <row r="48" spans="1:17" s="62" customFormat="1" ht="21.95" customHeight="1">
      <c r="A48" s="370" t="s">
        <v>153</v>
      </c>
      <c r="B48" s="371"/>
      <c r="C48" s="371"/>
      <c r="D48" s="371"/>
      <c r="E48" s="371"/>
      <c r="F48" s="371"/>
      <c r="G48" s="371"/>
      <c r="H48" s="371"/>
      <c r="I48" s="371"/>
      <c r="J48" s="371"/>
      <c r="K48" s="371"/>
      <c r="L48" s="371"/>
      <c r="M48" s="371"/>
      <c r="N48" s="371"/>
      <c r="O48" s="372"/>
    </row>
    <row r="49" spans="1:17" s="4" customFormat="1" ht="56.1" customHeight="1">
      <c r="A49" s="374"/>
      <c r="B49" s="375"/>
      <c r="C49" s="375"/>
      <c r="D49" s="375"/>
      <c r="E49" s="375"/>
      <c r="F49" s="375"/>
      <c r="G49" s="375"/>
      <c r="H49" s="375"/>
      <c r="I49" s="375"/>
      <c r="J49" s="375"/>
      <c r="K49" s="375"/>
      <c r="L49" s="375"/>
      <c r="M49" s="375"/>
      <c r="N49" s="375"/>
      <c r="O49" s="376"/>
    </row>
    <row r="50" spans="1:17" s="4" customFormat="1" ht="15.95" customHeight="1">
      <c r="A50" s="377"/>
      <c r="B50" s="378"/>
      <c r="C50" s="378"/>
      <c r="D50" s="378"/>
      <c r="E50" s="378"/>
      <c r="F50" s="378"/>
      <c r="G50" s="378"/>
      <c r="H50" s="378"/>
      <c r="I50" s="378"/>
      <c r="J50" s="378"/>
      <c r="K50" s="378"/>
      <c r="L50" s="378"/>
      <c r="M50" s="378"/>
      <c r="N50" s="378"/>
      <c r="O50" s="379"/>
      <c r="Q50" s="262" t="s">
        <v>265</v>
      </c>
    </row>
    <row r="51" spans="1:17" s="4" customFormat="1" ht="3.95" customHeight="1">
      <c r="A51" s="260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</row>
    <row r="52" spans="1:17" s="62" customFormat="1" ht="20.100000000000001" customHeight="1">
      <c r="A52" s="346" t="s">
        <v>167</v>
      </c>
      <c r="B52" s="346"/>
      <c r="C52" s="346"/>
      <c r="D52" s="346"/>
      <c r="E52" s="346"/>
      <c r="F52" s="346"/>
      <c r="G52" s="346"/>
      <c r="H52" s="346"/>
      <c r="I52" s="346"/>
      <c r="J52" s="346"/>
      <c r="K52" s="264" t="s">
        <v>8</v>
      </c>
      <c r="L52" s="117"/>
      <c r="M52" s="59"/>
      <c r="N52" s="264" t="s">
        <v>9</v>
      </c>
      <c r="O52" s="116"/>
    </row>
    <row r="53" spans="1:17" ht="3.95" customHeight="1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</row>
    <row r="54" spans="1:17" ht="20.100000000000001" customHeight="1">
      <c r="A54" s="357" t="s">
        <v>314</v>
      </c>
      <c r="B54" s="357"/>
      <c r="C54" s="357"/>
      <c r="D54" s="357"/>
      <c r="E54" s="357"/>
      <c r="F54" s="357"/>
      <c r="G54" s="357"/>
      <c r="H54" s="357"/>
      <c r="I54" s="357"/>
      <c r="J54" s="60"/>
      <c r="K54" s="264" t="s">
        <v>8</v>
      </c>
      <c r="L54" s="265"/>
      <c r="M54" s="60"/>
      <c r="N54" s="60"/>
    </row>
    <row r="55" spans="1:17" ht="3.95" customHeight="1">
      <c r="A55" s="201"/>
      <c r="B55" s="201"/>
      <c r="C55" s="201"/>
      <c r="D55" s="201"/>
      <c r="E55" s="203"/>
      <c r="F55" s="60"/>
      <c r="G55" s="60"/>
      <c r="H55" s="60"/>
      <c r="I55" s="60"/>
      <c r="J55" s="60"/>
      <c r="K55" s="60"/>
      <c r="L55" s="60"/>
      <c r="M55" s="60"/>
      <c r="N55" s="60"/>
    </row>
    <row r="56" spans="1:17" ht="15.95" customHeight="1">
      <c r="A56" s="357" t="s">
        <v>71</v>
      </c>
      <c r="B56" s="357"/>
      <c r="C56" s="357"/>
      <c r="D56" s="357"/>
      <c r="E56" s="357"/>
      <c r="F56" s="357"/>
      <c r="G56" s="357"/>
      <c r="H56" s="357"/>
      <c r="I56" s="357"/>
      <c r="J56" s="357"/>
      <c r="K56" s="357"/>
      <c r="L56" s="357"/>
      <c r="M56" s="357"/>
      <c r="N56" s="60"/>
    </row>
    <row r="57" spans="1:17" ht="20.100000000000001" customHeight="1">
      <c r="A57" s="369" t="s">
        <v>208</v>
      </c>
      <c r="B57" s="369"/>
      <c r="C57" s="369"/>
      <c r="D57" s="369"/>
      <c r="E57" s="369"/>
      <c r="F57" s="369"/>
      <c r="G57" s="369"/>
      <c r="H57" s="369"/>
      <c r="I57" s="369"/>
      <c r="J57" s="369"/>
      <c r="K57" s="264" t="s">
        <v>8</v>
      </c>
      <c r="L57" s="265" t="s">
        <v>121</v>
      </c>
      <c r="M57" s="60"/>
      <c r="N57" s="203"/>
    </row>
    <row r="58" spans="1:17" ht="3.95" customHeight="1">
      <c r="A58" s="203"/>
      <c r="B58" s="203"/>
      <c r="C58" s="203"/>
      <c r="D58" s="203"/>
      <c r="E58" s="203"/>
      <c r="F58" s="203"/>
      <c r="G58" s="203"/>
      <c r="H58" s="203"/>
      <c r="I58" s="203"/>
      <c r="J58" s="203"/>
      <c r="K58" s="203"/>
      <c r="L58" s="203"/>
      <c r="M58" s="203"/>
      <c r="N58" s="203"/>
    </row>
    <row r="59" spans="1:17" ht="15.95" customHeight="1">
      <c r="A59" s="357" t="s">
        <v>72</v>
      </c>
      <c r="B59" s="357"/>
      <c r="C59" s="357"/>
      <c r="D59" s="357"/>
      <c r="E59" s="357"/>
      <c r="F59" s="357"/>
      <c r="G59" s="357"/>
      <c r="H59" s="357"/>
      <c r="I59" s="357"/>
      <c r="J59" s="357"/>
      <c r="K59" s="357"/>
      <c r="L59" s="357"/>
      <c r="M59" s="357"/>
      <c r="N59" s="203"/>
    </row>
    <row r="60" spans="1:17" ht="20.100000000000001" customHeight="1">
      <c r="A60" s="406" t="s">
        <v>209</v>
      </c>
      <c r="B60" s="406"/>
      <c r="C60" s="406"/>
      <c r="D60" s="406"/>
      <c r="E60" s="406"/>
      <c r="F60" s="406"/>
      <c r="G60" s="406"/>
      <c r="H60" s="406"/>
      <c r="I60" s="406"/>
      <c r="J60" s="406"/>
      <c r="K60" s="264" t="s">
        <v>8</v>
      </c>
      <c r="L60" s="117"/>
      <c r="M60" s="59"/>
      <c r="N60" s="264" t="s">
        <v>9</v>
      </c>
      <c r="O60" s="116"/>
    </row>
    <row r="61" spans="1:17" ht="36" customHeight="1">
      <c r="A61" s="406"/>
      <c r="B61" s="406"/>
      <c r="C61" s="406"/>
      <c r="D61" s="406"/>
      <c r="E61" s="406"/>
      <c r="F61" s="406"/>
      <c r="G61" s="406"/>
      <c r="H61" s="406"/>
      <c r="I61" s="406"/>
      <c r="J61" s="406"/>
      <c r="K61" s="60"/>
      <c r="L61" s="60"/>
      <c r="M61" s="60"/>
      <c r="N61" s="60"/>
    </row>
    <row r="62" spans="1:17" ht="20.100000000000001" customHeight="1">
      <c r="A62" s="406" t="s">
        <v>210</v>
      </c>
      <c r="B62" s="406"/>
      <c r="C62" s="406"/>
      <c r="D62" s="406"/>
      <c r="E62" s="406"/>
      <c r="F62" s="406"/>
      <c r="G62" s="406"/>
      <c r="H62" s="406"/>
      <c r="I62" s="406"/>
      <c r="J62" s="406"/>
      <c r="K62" s="264" t="s">
        <v>8</v>
      </c>
      <c r="L62" s="265"/>
      <c r="M62" s="60"/>
      <c r="N62" s="203"/>
    </row>
    <row r="63" spans="1:17" ht="12" customHeight="1">
      <c r="A63" s="406"/>
      <c r="B63" s="406"/>
      <c r="C63" s="406"/>
      <c r="D63" s="406"/>
      <c r="E63" s="406"/>
      <c r="F63" s="406"/>
      <c r="G63" s="406"/>
      <c r="H63" s="406"/>
      <c r="I63" s="406"/>
      <c r="J63" s="406"/>
      <c r="K63" s="60"/>
      <c r="L63" s="60"/>
      <c r="M63" s="60"/>
      <c r="N63" s="55"/>
    </row>
    <row r="64" spans="1:17" ht="20.100000000000001" customHeight="1">
      <c r="A64" s="406" t="s">
        <v>211</v>
      </c>
      <c r="B64" s="406"/>
      <c r="C64" s="406"/>
      <c r="D64" s="406"/>
      <c r="E64" s="406"/>
      <c r="F64" s="406"/>
      <c r="G64" s="406"/>
      <c r="H64" s="406"/>
      <c r="I64" s="406"/>
      <c r="J64" s="406"/>
      <c r="K64" s="264" t="s">
        <v>8</v>
      </c>
      <c r="L64" s="117"/>
      <c r="M64" s="59"/>
      <c r="N64" s="264" t="s">
        <v>9</v>
      </c>
      <c r="O64" s="116"/>
    </row>
    <row r="65" spans="1:15" ht="12" customHeight="1">
      <c r="A65" s="406"/>
      <c r="B65" s="406"/>
      <c r="C65" s="406"/>
      <c r="D65" s="406"/>
      <c r="E65" s="406"/>
      <c r="F65" s="406"/>
      <c r="G65" s="406"/>
      <c r="H65" s="406"/>
      <c r="I65" s="406"/>
      <c r="J65" s="406"/>
      <c r="K65" s="60"/>
      <c r="L65" s="60"/>
      <c r="M65" s="60"/>
      <c r="N65" s="55"/>
    </row>
    <row r="66" spans="1:15" s="46" customFormat="1" ht="18" customHeight="1">
      <c r="A66" s="357" t="s">
        <v>73</v>
      </c>
      <c r="B66" s="357"/>
      <c r="C66" s="357"/>
      <c r="D66" s="357"/>
      <c r="E66" s="357"/>
      <c r="F66" s="357"/>
      <c r="G66" s="357"/>
      <c r="H66" s="357"/>
      <c r="I66" s="357"/>
      <c r="J66" s="357"/>
      <c r="K66" s="357"/>
      <c r="L66" s="357"/>
      <c r="M66" s="357"/>
      <c r="N66" s="357"/>
    </row>
    <row r="67" spans="1:15" s="46" customFormat="1" ht="20.100000000000001" customHeight="1">
      <c r="A67" s="357" t="s">
        <v>123</v>
      </c>
      <c r="B67" s="357"/>
      <c r="C67" s="357"/>
      <c r="D67" s="357"/>
      <c r="E67" s="357"/>
      <c r="F67" s="357"/>
      <c r="G67" s="357"/>
      <c r="H67" s="357"/>
      <c r="I67" s="402"/>
      <c r="J67" s="403"/>
      <c r="K67" s="212"/>
      <c r="L67" s="212"/>
      <c r="M67" s="47"/>
      <c r="N67" s="47"/>
    </row>
    <row r="68" spans="1:15" s="46" customFormat="1" ht="3.95" customHeight="1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160"/>
      <c r="L68" s="160"/>
      <c r="M68" s="160"/>
      <c r="N68" s="160"/>
    </row>
    <row r="69" spans="1:15" s="46" customFormat="1" ht="20.100000000000001" customHeight="1">
      <c r="A69" s="204" t="s">
        <v>74</v>
      </c>
      <c r="B69" s="212"/>
      <c r="C69" s="212"/>
      <c r="D69" s="212"/>
      <c r="E69" s="47"/>
      <c r="F69" s="47"/>
      <c r="G69" s="47"/>
      <c r="H69" s="47"/>
      <c r="I69" s="385"/>
      <c r="J69" s="386"/>
      <c r="K69" s="212"/>
      <c r="L69" s="212"/>
      <c r="M69" s="47"/>
      <c r="N69" s="47"/>
    </row>
    <row r="70" spans="1:15" s="46" customFormat="1" ht="3.95" customHeight="1">
      <c r="A70" s="204"/>
      <c r="B70" s="45"/>
      <c r="C70" s="45"/>
      <c r="D70" s="212"/>
      <c r="E70" s="45"/>
      <c r="F70" s="45"/>
      <c r="G70" s="212"/>
      <c r="H70" s="47"/>
      <c r="I70" s="47"/>
      <c r="J70" s="47"/>
      <c r="K70" s="47"/>
      <c r="L70" s="47"/>
      <c r="M70" s="47"/>
      <c r="N70" s="47"/>
    </row>
    <row r="71" spans="1:15" s="46" customFormat="1" ht="20.100000000000001" customHeight="1">
      <c r="A71" s="357" t="s">
        <v>75</v>
      </c>
      <c r="B71" s="357"/>
      <c r="C71" s="357"/>
      <c r="D71" s="357"/>
      <c r="E71" s="203"/>
      <c r="F71" s="203"/>
      <c r="G71" s="203"/>
      <c r="H71" s="203"/>
      <c r="I71" s="387"/>
      <c r="J71" s="388"/>
      <c r="K71" s="203"/>
      <c r="L71" s="203"/>
      <c r="M71" s="203"/>
      <c r="N71" s="47"/>
    </row>
    <row r="72" spans="1:15" s="46" customFormat="1" ht="3.95" customHeight="1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160"/>
      <c r="L72" s="160"/>
      <c r="M72" s="160"/>
      <c r="N72" s="160"/>
    </row>
    <row r="73" spans="1:15" s="46" customFormat="1" ht="20.100000000000001" customHeight="1">
      <c r="A73" s="357" t="s">
        <v>217</v>
      </c>
      <c r="B73" s="357"/>
      <c r="C73" s="357"/>
      <c r="D73" s="357"/>
      <c r="E73" s="357"/>
      <c r="F73" s="357"/>
      <c r="G73" s="357"/>
      <c r="H73" s="203"/>
      <c r="I73" s="383"/>
      <c r="J73" s="384"/>
      <c r="K73" s="203"/>
      <c r="L73" s="203"/>
      <c r="M73" s="203"/>
      <c r="N73" s="47"/>
    </row>
    <row r="74" spans="1:15" s="46" customFormat="1" ht="3.95" customHeight="1">
      <c r="A74" s="201"/>
      <c r="B74" s="201"/>
      <c r="C74" s="201"/>
      <c r="D74" s="201"/>
      <c r="E74" s="61"/>
      <c r="F74" s="61"/>
      <c r="G74" s="61"/>
      <c r="H74" s="47"/>
      <c r="I74" s="47"/>
      <c r="J74" s="47"/>
      <c r="K74" s="47"/>
      <c r="L74" s="47"/>
      <c r="M74" s="47"/>
      <c r="N74" s="47"/>
    </row>
    <row r="75" spans="1:15" s="46" customFormat="1" ht="20.100000000000001" customHeight="1">
      <c r="A75" s="357" t="s">
        <v>76</v>
      </c>
      <c r="B75" s="357"/>
      <c r="C75" s="357"/>
      <c r="D75" s="357"/>
      <c r="E75" s="357"/>
      <c r="F75" s="357"/>
      <c r="G75" s="357"/>
      <c r="H75" s="357"/>
      <c r="I75" s="203"/>
      <c r="J75" s="203"/>
      <c r="K75" s="264" t="s">
        <v>8</v>
      </c>
      <c r="L75" s="117"/>
      <c r="M75" s="59"/>
      <c r="N75" s="264" t="s">
        <v>9</v>
      </c>
      <c r="O75" s="116"/>
    </row>
    <row r="76" spans="1:15" s="46" customFormat="1" ht="3.95" customHeight="1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47"/>
    </row>
    <row r="77" spans="1:15" s="46" customFormat="1" ht="20.100000000000001" customHeight="1">
      <c r="A77" s="382" t="s">
        <v>354</v>
      </c>
      <c r="B77" s="382"/>
      <c r="C77" s="382"/>
      <c r="D77" s="382"/>
      <c r="E77" s="382"/>
      <c r="F77" s="382"/>
      <c r="G77" s="382"/>
      <c r="H77" s="382"/>
      <c r="I77" s="382"/>
      <c r="J77" s="382"/>
      <c r="K77" s="264" t="s">
        <v>8</v>
      </c>
      <c r="L77" s="117"/>
      <c r="M77" s="59"/>
      <c r="N77" s="264" t="s">
        <v>9</v>
      </c>
      <c r="O77" s="116"/>
    </row>
    <row r="78" spans="1:15" s="46" customFormat="1" ht="9.9499999999999993" customHeight="1">
      <c r="A78" s="382"/>
      <c r="B78" s="382"/>
      <c r="C78" s="382"/>
      <c r="D78" s="382"/>
      <c r="E78" s="382"/>
      <c r="F78" s="382"/>
      <c r="G78" s="382"/>
      <c r="H78" s="382"/>
      <c r="I78" s="382"/>
      <c r="J78" s="382"/>
      <c r="K78" s="210"/>
      <c r="L78" s="210"/>
      <c r="M78" s="210"/>
      <c r="N78" s="47"/>
    </row>
  </sheetData>
  <sheetProtection sheet="1" formatCells="0" formatColumns="0" formatRows="0" insertRows="0" insertHyperlinks="0" deleteRows="0" sort="0" autoFilter="0" pivotTables="0"/>
  <mergeCells count="66">
    <mergeCell ref="A21:C21"/>
    <mergeCell ref="A23:C23"/>
    <mergeCell ref="A16:I19"/>
    <mergeCell ref="K19:N19"/>
    <mergeCell ref="M17:O17"/>
    <mergeCell ref="A60:J61"/>
    <mergeCell ref="A64:J65"/>
    <mergeCell ref="A62:J63"/>
    <mergeCell ref="A67:H67"/>
    <mergeCell ref="I67:J67"/>
    <mergeCell ref="K5:L6"/>
    <mergeCell ref="F35:G35"/>
    <mergeCell ref="N2:O2"/>
    <mergeCell ref="K4:O4"/>
    <mergeCell ref="K3:O3"/>
    <mergeCell ref="M7:O7"/>
    <mergeCell ref="M8:O8"/>
    <mergeCell ref="K13:O13"/>
    <mergeCell ref="E23:F23"/>
    <mergeCell ref="I23:J23"/>
    <mergeCell ref="K15:L16"/>
    <mergeCell ref="K17:L17"/>
    <mergeCell ref="K18:L18"/>
    <mergeCell ref="A11:I11"/>
    <mergeCell ref="A10:O10"/>
    <mergeCell ref="K12:O12"/>
    <mergeCell ref="A15:I15"/>
    <mergeCell ref="A12:I12"/>
    <mergeCell ref="K11:N11"/>
    <mergeCell ref="K8:L8"/>
    <mergeCell ref="K7:L7"/>
    <mergeCell ref="A73:G73"/>
    <mergeCell ref="A75:H75"/>
    <mergeCell ref="A77:J78"/>
    <mergeCell ref="I73:J73"/>
    <mergeCell ref="A66:N66"/>
    <mergeCell ref="A71:D71"/>
    <mergeCell ref="I69:J69"/>
    <mergeCell ref="I71:J71"/>
    <mergeCell ref="A28:O29"/>
    <mergeCell ref="A56:M56"/>
    <mergeCell ref="A59:M59"/>
    <mergeCell ref="A57:J57"/>
    <mergeCell ref="A48:O48"/>
    <mergeCell ref="A45:N45"/>
    <mergeCell ref="A46:H46"/>
    <mergeCell ref="A49:O50"/>
    <mergeCell ref="A52:J52"/>
    <mergeCell ref="A54:I54"/>
    <mergeCell ref="C37:D37"/>
    <mergeCell ref="E1:O1"/>
    <mergeCell ref="A2:I6"/>
    <mergeCell ref="A44:J44"/>
    <mergeCell ref="A42:O42"/>
    <mergeCell ref="A39:O39"/>
    <mergeCell ref="A40:O41"/>
    <mergeCell ref="A33:N33"/>
    <mergeCell ref="F34:G34"/>
    <mergeCell ref="M18:O18"/>
    <mergeCell ref="A31:N31"/>
    <mergeCell ref="A13:C13"/>
    <mergeCell ref="A8:I9"/>
    <mergeCell ref="K9:N9"/>
    <mergeCell ref="E24:F24"/>
    <mergeCell ref="A25:H25"/>
    <mergeCell ref="A27:O27"/>
  </mergeCells>
  <dataValidations count="19">
    <dataValidation type="whole" operator="greaterThanOrEqual" allowBlank="1" showInputMessage="1" showErrorMessage="1" errorTitle="Błąd!" error="W tym polu można wpisać tylko liczbę całkowitą - równą lub większą od 0" sqref="I46:J46" xr:uid="{00000000-0002-0000-0000-000000000000}">
      <formula1>0</formula1>
    </dataValidation>
    <dataValidation type="list" allowBlank="1" showDropDown="1" showInputMessage="1" showErrorMessage="1" errorTitle="Błąd!" error="W tym polu można wpisać tylko znak &quot;X&quot;" sqref="O64 L25 B37 H37 L37 O44 O52 O60 O77 O75" xr:uid="{00000000-0002-0000-0000-000001000000}">
      <formula1>"x,X"</formula1>
    </dataValidation>
    <dataValidation type="whole" allowBlank="1" showInputMessage="1" showErrorMessage="1" errorTitle="Błąd!" error="W tym polu można wpisać tylko pojedynczą cyfrę - w zakresie od 0 do 3" sqref="M7 M17" xr:uid="{00000000-0002-0000-0000-000002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H7 D21 H73" xr:uid="{00000000-0002-0000-0000-000003000000}">
      <formula1>0</formula1>
      <formula2>9</formula2>
    </dataValidation>
    <dataValidation type="list" allowBlank="1" showInputMessage="1" showErrorMessage="1" sqref="G26:J26" xr:uid="{00000000-0002-0000-0000-000004000000}">
      <formula1>"(wybierz z listy),TAK,NIE"</formula1>
    </dataValidation>
    <dataValidation allowBlank="1" showInputMessage="1" showErrorMessage="1" errorTitle="Błąd!" error="W tym polu można wpisać tylko pojedynczą cyfrę - w zakresie od 0 do 9" sqref="D7:E7 G7" xr:uid="{00000000-0002-0000-0000-000005000000}"/>
    <dataValidation type="textLength" operator="equal" allowBlank="1" showInputMessage="1" showErrorMessage="1" errorTitle="Błąd!" error="Nr identyfikacyjny LGD musi składać się z 9 cyfr" sqref="D13" xr:uid="{00000000-0002-0000-0000-000006000000}">
      <formula1>9</formula1>
    </dataValidation>
    <dataValidation type="date" operator="greaterThanOrEqual" allowBlank="1" showInputMessage="1" showErrorMessage="1" errorTitle="Błąd!" error="W tym polu można wpisać tylko datę" sqref="E23:F23" xr:uid="{00000000-0002-0000-0000-000007000000}">
      <formula1>39083</formula1>
    </dataValidation>
    <dataValidation type="date" operator="greaterThanOrEqual" allowBlank="1" showInputMessage="1" showErrorMessage="1" errorTitle="Błąd!" error="W tym polu można wpisać tylko datę" sqref="I23:J23" xr:uid="{00000000-0002-0000-0000-000008000000}">
      <formula1>E23</formula1>
    </dataValidation>
    <dataValidation allowBlank="1" showDropDown="1" showInputMessage="1" showErrorMessage="1" errorTitle="Błąd!" error="W tym polu można wpisać tylko znak &quot;X&quot;" sqref="K25 M25:N25" xr:uid="{00000000-0002-0000-0000-000009000000}"/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L77 J25 L44 L52 L60 L64 L75" xr:uid="{00000000-0002-0000-0000-00000A000000}">
      <formula1>"x,X"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D zostanie automatycznie usunięta._x000a_Po wyczyszczeniu pola TAK znak &quot;X&quot; zostanie automatycznie wpisany do pola ND." sqref="L35 B35 H35" xr:uid="{00000000-0002-0000-0000-00000B000000}">
      <formula1>"x,X"</formula1>
    </dataValidation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Q29:Q30 Q41 Q50" xr:uid="{00000000-0002-0000-0000-00000C000000}"/>
    <dataValidation type="date" operator="greaterThanOrEqual" allowBlank="1" showInputMessage="1" showErrorMessage="1" errorTitle="Błąd!" error="Data podjęcia uchwały nie może być wcześniejsza, niż data zakończenia naboru wniosków." sqref="I67:J67" xr:uid="{00000000-0002-0000-0000-00000D000000}">
      <formula1>I23</formula1>
    </dataValidation>
    <dataValidation type="decimal" operator="greaterThanOrEqual" allowBlank="1" showInputMessage="1" showErrorMessage="1" errorTitle="Błąd!" error="W tym polu można wpisać tylko liczbę - równą, lub większą od zera" sqref="I71:J71" xr:uid="{00000000-0002-0000-0000-00000E000000}">
      <formula1>0</formula1>
    </dataValidation>
    <dataValidation type="whole" operator="greaterThanOrEqual" allowBlank="1" showInputMessage="1" showErrorMessage="1" errorTitle="Błąd!" error="W tym polu można wpisać tylko liczbę całkowitą - równą, lub większą od zera" sqref="I73:J73" xr:uid="{00000000-0002-0000-0000-00000F000000}">
      <formula1>0</formula1>
    </dataValidation>
    <dataValidation type="whole" operator="greaterThanOrEqual" allowBlank="1" showInputMessage="1" showErrorMessage="1" sqref="M5" xr:uid="{00000000-0002-0000-0000-000010000000}">
      <formula1>0</formula1>
    </dataValidation>
    <dataValidation type="date" allowBlank="1" showInputMessage="1" showErrorMessage="1" errorTitle="Błąd!" error="Data złożenia wniosku w LGD musi zawierać się pomiędzy terminami rozpoczęcia oraz zakończenia naboru." sqref="K17:L17" xr:uid="{00000000-0002-0000-0000-000011000000}">
      <formula1>E23</formula1>
      <formula2>I23</formula2>
    </dataValidation>
    <dataValidation type="whole" operator="greaterThanOrEqual" allowBlank="1" showInputMessage="1" showErrorMessage="1" errorTitle="Błąd!" error="W tym polu można wpisać tylko liczbę całkowitą - równą lub większą od zera." sqref="M15" xr:uid="{00000000-0002-0000-0000-000012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2014-2020_19.2/4/z&amp;R
&amp;8Strona &amp;P z &amp;N</oddFooter>
  </headerFooter>
  <rowBreaks count="1" manualBreakCount="1">
    <brk id="42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6"/>
  <dimension ref="A1:AE142"/>
  <sheetViews>
    <sheetView showGridLines="0" view="pageBreakPreview" topLeftCell="A118" zoomScaleNormal="100" zoomScaleSheetLayoutView="100" zoomScalePageLayoutView="110" workbookViewId="0">
      <selection activeCell="Z124" sqref="Z124:AB124"/>
    </sheetView>
  </sheetViews>
  <sheetFormatPr defaultColWidth="9.140625" defaultRowHeight="12"/>
  <cols>
    <col min="1" max="1" width="5.85546875" style="22" customWidth="1"/>
    <col min="2" max="2" width="14.7109375" style="22" customWidth="1"/>
    <col min="3" max="8" width="3" style="22" customWidth="1"/>
    <col min="9" max="10" width="3.28515625" style="22" customWidth="1"/>
    <col min="11" max="12" width="2.85546875" style="22" customWidth="1"/>
    <col min="13" max="13" width="2.5703125" style="22" customWidth="1"/>
    <col min="14" max="14" width="3.140625" style="22" customWidth="1"/>
    <col min="15" max="24" width="3" style="22" customWidth="1"/>
    <col min="25" max="25" width="5.7109375" style="22" customWidth="1"/>
    <col min="26" max="26" width="2.85546875" style="22" customWidth="1"/>
    <col min="27" max="27" width="8.5703125" style="22" customWidth="1"/>
    <col min="28" max="28" width="3.42578125" style="22" customWidth="1"/>
    <col min="29" max="29" width="6.7109375" style="22" customWidth="1"/>
    <col min="30" max="30" width="9" style="22" customWidth="1"/>
    <col min="31" max="31" width="24.28515625" style="22" hidden="1" customWidth="1"/>
    <col min="32" max="16384" width="9.140625" style="22"/>
  </cols>
  <sheetData>
    <row r="1" spans="1:31" ht="15.7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726" t="s">
        <v>147</v>
      </c>
      <c r="Z1" s="727"/>
      <c r="AA1" s="728"/>
      <c r="AB1" s="23"/>
    </row>
    <row r="2" spans="1:31" s="88" customFormat="1" ht="26.25" customHeight="1">
      <c r="A2" s="851" t="s">
        <v>313</v>
      </c>
      <c r="B2" s="851"/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1"/>
      <c r="O2" s="851"/>
      <c r="P2" s="851"/>
      <c r="Q2" s="851"/>
      <c r="R2" s="851"/>
      <c r="S2" s="851"/>
      <c r="T2" s="851"/>
      <c r="U2" s="851"/>
      <c r="V2" s="851"/>
      <c r="W2" s="851"/>
      <c r="X2" s="851"/>
      <c r="Y2" s="851"/>
      <c r="Z2" s="851"/>
      <c r="AA2" s="851"/>
      <c r="AB2" s="851"/>
      <c r="AE2" s="297">
        <f ca="1">MIN(Z25,Z52,Z78,Z103,Z129)</f>
        <v>0</v>
      </c>
    </row>
    <row r="3" spans="1:31" s="88" customFormat="1" ht="12.75">
      <c r="A3" s="851" t="s">
        <v>418</v>
      </c>
      <c r="B3" s="851"/>
      <c r="C3" s="851"/>
      <c r="D3" s="851"/>
      <c r="E3" s="851"/>
      <c r="F3" s="851"/>
      <c r="G3" s="851"/>
      <c r="H3" s="851"/>
      <c r="I3" s="851"/>
      <c r="J3" s="851"/>
      <c r="K3" s="851"/>
      <c r="L3" s="851"/>
      <c r="M3" s="851"/>
      <c r="N3" s="851"/>
      <c r="O3" s="851"/>
      <c r="P3" s="851"/>
      <c r="Q3" s="851"/>
      <c r="R3" s="851"/>
      <c r="S3" s="851"/>
      <c r="T3" s="851"/>
      <c r="U3" s="851"/>
      <c r="V3" s="851"/>
      <c r="W3" s="851"/>
      <c r="X3" s="851"/>
      <c r="Y3" s="851"/>
      <c r="Z3" s="851"/>
      <c r="AA3" s="851"/>
      <c r="AB3" s="851"/>
      <c r="AE3" s="297"/>
    </row>
    <row r="4" spans="1:31" ht="15" customHeight="1">
      <c r="A4" s="828" t="s">
        <v>419</v>
      </c>
      <c r="B4" s="828"/>
      <c r="C4" s="828"/>
      <c r="D4" s="828"/>
      <c r="E4" s="828"/>
      <c r="F4" s="828"/>
      <c r="G4" s="828"/>
      <c r="H4" s="828"/>
      <c r="I4" s="828"/>
      <c r="J4" s="828"/>
      <c r="K4" s="828"/>
      <c r="L4" s="828"/>
      <c r="M4" s="828"/>
      <c r="N4" s="828"/>
      <c r="O4" s="828"/>
      <c r="P4" s="828"/>
      <c r="Q4" s="828"/>
      <c r="R4" s="828"/>
      <c r="S4" s="828"/>
      <c r="T4" s="828"/>
      <c r="U4" s="828"/>
      <c r="V4" s="828"/>
      <c r="W4" s="829">
        <v>500000</v>
      </c>
      <c r="X4" s="830"/>
      <c r="Y4" s="830"/>
      <c r="Z4" s="831"/>
      <c r="AA4" s="320" t="s">
        <v>8</v>
      </c>
      <c r="AB4" s="826" t="str">
        <f ca="1">IF(Z22=0,"","x")</f>
        <v/>
      </c>
    </row>
    <row r="5" spans="1:31" ht="3" customHeight="1">
      <c r="A5" s="828"/>
      <c r="B5" s="828"/>
      <c r="C5" s="828"/>
      <c r="D5" s="828"/>
      <c r="E5" s="828"/>
      <c r="F5" s="828"/>
      <c r="G5" s="828"/>
      <c r="H5" s="828"/>
      <c r="I5" s="828"/>
      <c r="J5" s="828"/>
      <c r="K5" s="828"/>
      <c r="L5" s="828"/>
      <c r="M5" s="828"/>
      <c r="N5" s="828"/>
      <c r="O5" s="828"/>
      <c r="P5" s="828"/>
      <c r="Q5" s="828"/>
      <c r="R5" s="828"/>
      <c r="S5" s="828"/>
      <c r="T5" s="828"/>
      <c r="U5" s="828"/>
      <c r="V5" s="828"/>
      <c r="W5" s="832"/>
      <c r="X5" s="833"/>
      <c r="Y5" s="833"/>
      <c r="Z5" s="834"/>
      <c r="AA5" s="23"/>
      <c r="AB5" s="827"/>
    </row>
    <row r="6" spans="1:31" ht="13.9" customHeight="1">
      <c r="A6" s="856" t="s">
        <v>502</v>
      </c>
      <c r="B6" s="857"/>
      <c r="C6" s="857"/>
      <c r="D6" s="857"/>
      <c r="E6" s="857"/>
      <c r="F6" s="857"/>
      <c r="G6" s="857"/>
      <c r="H6" s="857"/>
      <c r="I6" s="857"/>
      <c r="J6" s="857"/>
      <c r="K6" s="857"/>
      <c r="L6" s="857"/>
      <c r="M6" s="857"/>
      <c r="N6" s="857"/>
      <c r="O6" s="857"/>
      <c r="P6" s="857"/>
      <c r="Q6" s="857"/>
      <c r="R6" s="857"/>
      <c r="S6" s="857"/>
      <c r="T6" s="857"/>
      <c r="U6" s="857"/>
      <c r="V6" s="857"/>
      <c r="W6" s="857"/>
      <c r="X6" s="857"/>
      <c r="Y6" s="857"/>
      <c r="Z6" s="857"/>
      <c r="AA6" s="857"/>
      <c r="AB6" s="342"/>
    </row>
    <row r="7" spans="1:31" ht="15.95" customHeight="1">
      <c r="A7" s="843" t="s">
        <v>124</v>
      </c>
      <c r="B7" s="844"/>
      <c r="C7" s="844"/>
      <c r="D7" s="844"/>
      <c r="E7" s="844"/>
      <c r="F7" s="844"/>
      <c r="G7" s="844"/>
      <c r="H7" s="844"/>
      <c r="I7" s="844"/>
      <c r="J7" s="844"/>
      <c r="K7" s="844"/>
      <c r="L7" s="844"/>
      <c r="M7" s="844"/>
      <c r="N7" s="844"/>
      <c r="O7" s="844"/>
      <c r="P7" s="844"/>
      <c r="Q7" s="844"/>
      <c r="R7" s="844"/>
      <c r="S7" s="844"/>
      <c r="T7" s="844"/>
      <c r="U7" s="844"/>
      <c r="V7" s="844"/>
      <c r="W7" s="844"/>
      <c r="X7" s="844"/>
      <c r="Y7" s="844"/>
      <c r="Z7" s="844"/>
      <c r="AA7" s="844"/>
      <c r="AB7" s="635"/>
    </row>
    <row r="8" spans="1:31" ht="40.5" customHeight="1">
      <c r="A8" s="835" t="s">
        <v>125</v>
      </c>
      <c r="B8" s="835"/>
      <c r="C8" s="835" t="s">
        <v>126</v>
      </c>
      <c r="D8" s="835"/>
      <c r="E8" s="835"/>
      <c r="F8" s="835" t="s">
        <v>127</v>
      </c>
      <c r="G8" s="835"/>
      <c r="H8" s="835"/>
      <c r="I8" s="835"/>
      <c r="J8" s="835"/>
      <c r="K8" s="835" t="s">
        <v>128</v>
      </c>
      <c r="L8" s="836"/>
      <c r="M8" s="836"/>
      <c r="N8" s="836"/>
      <c r="O8" s="836"/>
      <c r="P8" s="835" t="s">
        <v>166</v>
      </c>
      <c r="Q8" s="836"/>
      <c r="R8" s="836"/>
      <c r="S8" s="836"/>
      <c r="T8" s="836"/>
      <c r="U8" s="836"/>
      <c r="V8" s="837" t="s">
        <v>129</v>
      </c>
      <c r="W8" s="837"/>
      <c r="X8" s="837"/>
      <c r="Y8" s="837"/>
      <c r="Z8" s="835" t="s">
        <v>130</v>
      </c>
      <c r="AA8" s="835"/>
      <c r="AB8" s="835"/>
    </row>
    <row r="9" spans="1:31" ht="18.75" customHeight="1">
      <c r="A9" s="852" t="s">
        <v>276</v>
      </c>
      <c r="B9" s="853"/>
      <c r="C9" s="853"/>
      <c r="D9" s="853"/>
      <c r="E9" s="853"/>
      <c r="F9" s="853"/>
      <c r="G9" s="853"/>
      <c r="H9" s="853"/>
      <c r="I9" s="853"/>
      <c r="J9" s="853"/>
      <c r="K9" s="853"/>
      <c r="L9" s="853"/>
      <c r="M9" s="853"/>
      <c r="N9" s="853"/>
      <c r="O9" s="853"/>
      <c r="P9" s="853"/>
      <c r="Q9" s="853"/>
      <c r="R9" s="853"/>
      <c r="S9" s="853"/>
      <c r="T9" s="853"/>
      <c r="U9" s="853"/>
      <c r="V9" s="853"/>
      <c r="W9" s="853"/>
      <c r="X9" s="853"/>
      <c r="Y9" s="853"/>
      <c r="Z9" s="853"/>
      <c r="AA9" s="853"/>
      <c r="AB9" s="854"/>
    </row>
    <row r="10" spans="1:31" ht="40.5" customHeight="1">
      <c r="A10" s="767"/>
      <c r="B10" s="767"/>
      <c r="C10" s="816"/>
      <c r="D10" s="816"/>
      <c r="E10" s="816"/>
      <c r="F10" s="767"/>
      <c r="G10" s="767"/>
      <c r="H10" s="767"/>
      <c r="I10" s="767"/>
      <c r="J10" s="767"/>
      <c r="K10" s="825" t="s">
        <v>275</v>
      </c>
      <c r="L10" s="825"/>
      <c r="M10" s="825"/>
      <c r="N10" s="825"/>
      <c r="O10" s="825"/>
      <c r="P10" s="855" t="s">
        <v>48</v>
      </c>
      <c r="Q10" s="855"/>
      <c r="R10" s="855"/>
      <c r="S10" s="855"/>
      <c r="T10" s="855"/>
      <c r="U10" s="855"/>
      <c r="V10" s="772"/>
      <c r="W10" s="629"/>
      <c r="X10" s="629"/>
      <c r="Y10" s="629"/>
      <c r="Z10" s="773"/>
      <c r="AA10" s="773"/>
      <c r="AB10" s="773"/>
    </row>
    <row r="11" spans="1:31" s="107" customFormat="1" ht="39" customHeight="1">
      <c r="A11" s="767"/>
      <c r="B11" s="767"/>
      <c r="C11" s="816"/>
      <c r="D11" s="816"/>
      <c r="E11" s="816"/>
      <c r="F11" s="767"/>
      <c r="G11" s="767"/>
      <c r="H11" s="767"/>
      <c r="I11" s="767"/>
      <c r="J11" s="767"/>
      <c r="K11" s="821" t="s">
        <v>277</v>
      </c>
      <c r="L11" s="821"/>
      <c r="M11" s="821"/>
      <c r="N11" s="821"/>
      <c r="O11" s="821"/>
      <c r="P11" s="855"/>
      <c r="Q11" s="855"/>
      <c r="R11" s="855"/>
      <c r="S11" s="855"/>
      <c r="T11" s="855"/>
      <c r="U11" s="855"/>
      <c r="V11" s="772"/>
      <c r="W11" s="629"/>
      <c r="X11" s="629"/>
      <c r="Y11" s="629"/>
      <c r="Z11" s="773"/>
      <c r="AA11" s="773"/>
      <c r="AB11" s="773"/>
    </row>
    <row r="12" spans="1:31" ht="18.75" customHeight="1">
      <c r="A12" s="822" t="s">
        <v>466</v>
      </c>
      <c r="B12" s="823"/>
      <c r="C12" s="823"/>
      <c r="D12" s="823"/>
      <c r="E12" s="823"/>
      <c r="F12" s="823"/>
      <c r="G12" s="823"/>
      <c r="H12" s="823"/>
      <c r="I12" s="823"/>
      <c r="J12" s="823"/>
      <c r="K12" s="823"/>
      <c r="L12" s="823"/>
      <c r="M12" s="823"/>
      <c r="N12" s="823"/>
      <c r="O12" s="823"/>
      <c r="P12" s="823"/>
      <c r="Q12" s="823"/>
      <c r="R12" s="823"/>
      <c r="S12" s="823"/>
      <c r="T12" s="823"/>
      <c r="U12" s="823"/>
      <c r="V12" s="823"/>
      <c r="W12" s="823"/>
      <c r="X12" s="823"/>
      <c r="Y12" s="823"/>
      <c r="Z12" s="823"/>
      <c r="AA12" s="823"/>
      <c r="AB12" s="824"/>
      <c r="AD12" s="129" t="s">
        <v>263</v>
      </c>
    </row>
    <row r="13" spans="1:31" ht="40.5" customHeight="1">
      <c r="A13" s="767"/>
      <c r="B13" s="767"/>
      <c r="C13" s="768"/>
      <c r="D13" s="768"/>
      <c r="E13" s="768"/>
      <c r="F13" s="767"/>
      <c r="G13" s="767"/>
      <c r="H13" s="767"/>
      <c r="I13" s="767"/>
      <c r="J13" s="767"/>
      <c r="K13" s="820" t="s">
        <v>467</v>
      </c>
      <c r="L13" s="820"/>
      <c r="M13" s="820"/>
      <c r="N13" s="820"/>
      <c r="O13" s="820"/>
      <c r="P13" s="767"/>
      <c r="Q13" s="767"/>
      <c r="R13" s="767"/>
      <c r="S13" s="767"/>
      <c r="T13" s="767"/>
      <c r="U13" s="767"/>
      <c r="V13" s="772"/>
      <c r="W13" s="629"/>
      <c r="X13" s="629"/>
      <c r="Y13" s="629"/>
      <c r="Z13" s="773"/>
      <c r="AA13" s="773"/>
      <c r="AB13" s="773"/>
      <c r="AD13" s="130" t="s">
        <v>264</v>
      </c>
    </row>
    <row r="14" spans="1:31" s="107" customFormat="1" ht="40.5" customHeight="1">
      <c r="A14" s="767"/>
      <c r="B14" s="767"/>
      <c r="C14" s="768"/>
      <c r="D14" s="768"/>
      <c r="E14" s="768"/>
      <c r="F14" s="767"/>
      <c r="G14" s="767"/>
      <c r="H14" s="767"/>
      <c r="I14" s="767"/>
      <c r="J14" s="767"/>
      <c r="K14" s="811" t="s">
        <v>467</v>
      </c>
      <c r="L14" s="811"/>
      <c r="M14" s="811"/>
      <c r="N14" s="811"/>
      <c r="O14" s="811"/>
      <c r="P14" s="767"/>
      <c r="Q14" s="767"/>
      <c r="R14" s="767"/>
      <c r="S14" s="767"/>
      <c r="T14" s="767"/>
      <c r="U14" s="767"/>
      <c r="V14" s="772"/>
      <c r="W14" s="629"/>
      <c r="X14" s="629"/>
      <c r="Y14" s="629"/>
      <c r="Z14" s="773"/>
      <c r="AA14" s="773"/>
      <c r="AB14" s="773"/>
      <c r="AD14" s="124"/>
    </row>
    <row r="15" spans="1:31" ht="18.75" customHeight="1">
      <c r="A15" s="817" t="s">
        <v>468</v>
      </c>
      <c r="B15" s="858"/>
      <c r="C15" s="858"/>
      <c r="D15" s="858"/>
      <c r="E15" s="858"/>
      <c r="F15" s="858"/>
      <c r="G15" s="858"/>
      <c r="H15" s="858"/>
      <c r="I15" s="858"/>
      <c r="J15" s="858"/>
      <c r="K15" s="858"/>
      <c r="L15" s="858"/>
      <c r="M15" s="858"/>
      <c r="N15" s="858"/>
      <c r="O15" s="858"/>
      <c r="P15" s="858"/>
      <c r="Q15" s="858"/>
      <c r="R15" s="858"/>
      <c r="S15" s="858"/>
      <c r="T15" s="858"/>
      <c r="U15" s="858"/>
      <c r="V15" s="858"/>
      <c r="W15" s="858"/>
      <c r="X15" s="858"/>
      <c r="Y15" s="858"/>
      <c r="Z15" s="858"/>
      <c r="AA15" s="858"/>
      <c r="AB15" s="859"/>
      <c r="AD15" s="129" t="s">
        <v>263</v>
      </c>
    </row>
    <row r="16" spans="1:31" ht="40.5" customHeight="1">
      <c r="A16" s="767" t="s">
        <v>48</v>
      </c>
      <c r="B16" s="767"/>
      <c r="C16" s="816" t="s">
        <v>48</v>
      </c>
      <c r="D16" s="816"/>
      <c r="E16" s="816"/>
      <c r="F16" s="767" t="s">
        <v>48</v>
      </c>
      <c r="G16" s="767"/>
      <c r="H16" s="767"/>
      <c r="I16" s="767"/>
      <c r="J16" s="767"/>
      <c r="K16" s="820" t="s">
        <v>469</v>
      </c>
      <c r="L16" s="820"/>
      <c r="M16" s="820"/>
      <c r="N16" s="820"/>
      <c r="O16" s="820"/>
      <c r="P16" s="860" t="s">
        <v>48</v>
      </c>
      <c r="Q16" s="860"/>
      <c r="R16" s="860"/>
      <c r="S16" s="860"/>
      <c r="T16" s="860"/>
      <c r="U16" s="860"/>
      <c r="V16" s="772"/>
      <c r="W16" s="629"/>
      <c r="X16" s="629"/>
      <c r="Y16" s="629"/>
      <c r="Z16" s="773"/>
      <c r="AA16" s="773"/>
      <c r="AB16" s="773"/>
      <c r="AD16" s="130" t="s">
        <v>264</v>
      </c>
    </row>
    <row r="17" spans="1:30" s="107" customFormat="1" ht="40.5" customHeight="1">
      <c r="A17" s="767" t="s">
        <v>48</v>
      </c>
      <c r="B17" s="767"/>
      <c r="C17" s="816" t="s">
        <v>48</v>
      </c>
      <c r="D17" s="816"/>
      <c r="E17" s="816"/>
      <c r="F17" s="767" t="s">
        <v>48</v>
      </c>
      <c r="G17" s="767"/>
      <c r="H17" s="767"/>
      <c r="I17" s="767"/>
      <c r="J17" s="767"/>
      <c r="K17" s="811" t="s">
        <v>470</v>
      </c>
      <c r="L17" s="811"/>
      <c r="M17" s="811"/>
      <c r="N17" s="811"/>
      <c r="O17" s="811"/>
      <c r="P17" s="860" t="s">
        <v>48</v>
      </c>
      <c r="Q17" s="860"/>
      <c r="R17" s="860"/>
      <c r="S17" s="860"/>
      <c r="T17" s="860"/>
      <c r="U17" s="860"/>
      <c r="V17" s="772"/>
      <c r="W17" s="629"/>
      <c r="X17" s="629"/>
      <c r="Y17" s="629"/>
      <c r="Z17" s="773"/>
      <c r="AA17" s="773"/>
      <c r="AB17" s="773"/>
    </row>
    <row r="18" spans="1:30" ht="18.75" customHeight="1">
      <c r="A18" s="815" t="s">
        <v>471</v>
      </c>
      <c r="B18" s="815"/>
      <c r="C18" s="815"/>
      <c r="D18" s="815"/>
      <c r="E18" s="815"/>
      <c r="F18" s="815"/>
      <c r="G18" s="815"/>
      <c r="H18" s="815"/>
      <c r="I18" s="815"/>
      <c r="J18" s="815"/>
      <c r="K18" s="815"/>
      <c r="L18" s="815"/>
      <c r="M18" s="815"/>
      <c r="N18" s="815"/>
      <c r="O18" s="815"/>
      <c r="P18" s="815"/>
      <c r="Q18" s="815"/>
      <c r="R18" s="815"/>
      <c r="S18" s="815"/>
      <c r="T18" s="815"/>
      <c r="U18" s="815"/>
      <c r="V18" s="815"/>
      <c r="W18" s="815"/>
      <c r="X18" s="815"/>
      <c r="Y18" s="815"/>
      <c r="Z18" s="815"/>
      <c r="AA18" s="815"/>
      <c r="AB18" s="815"/>
      <c r="AD18" s="129" t="s">
        <v>263</v>
      </c>
    </row>
    <row r="19" spans="1:30" ht="40.5" customHeight="1">
      <c r="A19" s="767" t="s">
        <v>48</v>
      </c>
      <c r="B19" s="767"/>
      <c r="C19" s="768" t="s">
        <v>48</v>
      </c>
      <c r="D19" s="768"/>
      <c r="E19" s="768"/>
      <c r="F19" s="767" t="s">
        <v>48</v>
      </c>
      <c r="G19" s="767"/>
      <c r="H19" s="767"/>
      <c r="I19" s="767"/>
      <c r="J19" s="767"/>
      <c r="K19" s="820" t="s">
        <v>472</v>
      </c>
      <c r="L19" s="820"/>
      <c r="M19" s="820"/>
      <c r="N19" s="820"/>
      <c r="O19" s="820"/>
      <c r="P19" s="767" t="s">
        <v>48</v>
      </c>
      <c r="Q19" s="767"/>
      <c r="R19" s="767"/>
      <c r="S19" s="767"/>
      <c r="T19" s="767"/>
      <c r="U19" s="767"/>
      <c r="V19" s="772"/>
      <c r="W19" s="629"/>
      <c r="X19" s="629"/>
      <c r="Y19" s="629"/>
      <c r="Z19" s="773"/>
      <c r="AA19" s="773"/>
      <c r="AB19" s="773"/>
      <c r="AD19" s="130" t="s">
        <v>264</v>
      </c>
    </row>
    <row r="20" spans="1:30" s="107" customFormat="1" ht="40.5" customHeight="1">
      <c r="A20" s="767" t="s">
        <v>48</v>
      </c>
      <c r="B20" s="767"/>
      <c r="C20" s="768" t="s">
        <v>48</v>
      </c>
      <c r="D20" s="768"/>
      <c r="E20" s="768"/>
      <c r="F20" s="767" t="s">
        <v>48</v>
      </c>
      <c r="G20" s="767"/>
      <c r="H20" s="767"/>
      <c r="I20" s="767"/>
      <c r="J20" s="767"/>
      <c r="K20" s="811" t="s">
        <v>472</v>
      </c>
      <c r="L20" s="811"/>
      <c r="M20" s="811"/>
      <c r="N20" s="811"/>
      <c r="O20" s="811"/>
      <c r="P20" s="767" t="s">
        <v>48</v>
      </c>
      <c r="Q20" s="767"/>
      <c r="R20" s="767"/>
      <c r="S20" s="767"/>
      <c r="T20" s="767"/>
      <c r="U20" s="767"/>
      <c r="V20" s="772"/>
      <c r="W20" s="629"/>
      <c r="X20" s="629"/>
      <c r="Y20" s="629"/>
      <c r="Z20" s="773"/>
      <c r="AA20" s="773"/>
      <c r="AB20" s="773"/>
    </row>
    <row r="21" spans="1:30" ht="30" customHeight="1">
      <c r="A21" s="122" t="s">
        <v>133</v>
      </c>
      <c r="B21" s="630" t="s">
        <v>249</v>
      </c>
      <c r="C21" s="630"/>
      <c r="D21" s="630"/>
      <c r="E21" s="630"/>
      <c r="F21" s="630"/>
      <c r="G21" s="630"/>
      <c r="H21" s="630"/>
      <c r="I21" s="630"/>
      <c r="J21" s="630"/>
      <c r="K21" s="630"/>
      <c r="L21" s="630"/>
      <c r="M21" s="630"/>
      <c r="N21" s="630"/>
      <c r="O21" s="630"/>
      <c r="P21" s="630"/>
      <c r="Q21" s="630"/>
      <c r="R21" s="630"/>
      <c r="S21" s="630"/>
      <c r="T21" s="630"/>
      <c r="U21" s="630"/>
      <c r="V21" s="630"/>
      <c r="W21" s="630"/>
      <c r="X21" s="630"/>
      <c r="Y21" s="630"/>
      <c r="Z21" s="773"/>
      <c r="AA21" s="773"/>
      <c r="AB21" s="773"/>
      <c r="AD21" s="129" t="s">
        <v>263</v>
      </c>
    </row>
    <row r="22" spans="1:30" ht="30" customHeight="1">
      <c r="A22" s="122" t="s">
        <v>134</v>
      </c>
      <c r="B22" s="632" t="s">
        <v>131</v>
      </c>
      <c r="C22" s="632"/>
      <c r="D22" s="632"/>
      <c r="E22" s="632"/>
      <c r="F22" s="632"/>
      <c r="G22" s="632"/>
      <c r="H22" s="632"/>
      <c r="I22" s="632"/>
      <c r="J22" s="632"/>
      <c r="K22" s="632"/>
      <c r="L22" s="632"/>
      <c r="M22" s="632"/>
      <c r="N22" s="632"/>
      <c r="O22" s="632"/>
      <c r="P22" s="632"/>
      <c r="Q22" s="632"/>
      <c r="R22" s="632"/>
      <c r="S22" s="632"/>
      <c r="T22" s="632"/>
      <c r="U22" s="632"/>
      <c r="V22" s="632"/>
      <c r="W22" s="632"/>
      <c r="X22" s="632"/>
      <c r="Y22" s="632"/>
      <c r="Z22" s="783">
        <f ca="1">SUM(Z10:OFFSET(Razem_BIVA9_113,-1,25))</f>
        <v>0</v>
      </c>
      <c r="AA22" s="783"/>
      <c r="AB22" s="783"/>
      <c r="AD22" s="130" t="s">
        <v>264</v>
      </c>
    </row>
    <row r="23" spans="1:30" ht="14.25" customHeight="1">
      <c r="A23" s="784" t="s">
        <v>135</v>
      </c>
      <c r="B23" s="838" t="s">
        <v>164</v>
      </c>
      <c r="C23" s="839"/>
      <c r="D23" s="839"/>
      <c r="E23" s="839"/>
      <c r="F23" s="839"/>
      <c r="G23" s="839"/>
      <c r="H23" s="840"/>
      <c r="I23" s="796" t="str">
        <f ca="1">IF(Z22&gt;0,"Wpisz wartość kursu EUR do PLN","nd")</f>
        <v>nd</v>
      </c>
      <c r="J23" s="797"/>
      <c r="K23" s="798"/>
      <c r="L23" s="29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802" t="s">
        <v>132</v>
      </c>
      <c r="Z23" s="804" t="str">
        <f ca="1">IF(Z22=0,"",W4-Z22)</f>
        <v/>
      </c>
      <c r="AA23" s="805"/>
      <c r="AB23" s="806"/>
    </row>
    <row r="24" spans="1:30" ht="14.25" customHeight="1">
      <c r="A24" s="785"/>
      <c r="B24" s="841"/>
      <c r="C24" s="718"/>
      <c r="D24" s="718"/>
      <c r="E24" s="718"/>
      <c r="F24" s="718"/>
      <c r="G24" s="718"/>
      <c r="H24" s="842"/>
      <c r="I24" s="796"/>
      <c r="J24" s="797"/>
      <c r="K24" s="798"/>
      <c r="L24" s="849" t="s">
        <v>374</v>
      </c>
      <c r="M24" s="850"/>
      <c r="N24" s="850"/>
      <c r="O24" s="209"/>
      <c r="P24" s="861"/>
      <c r="Q24" s="862"/>
      <c r="R24" s="862"/>
      <c r="S24" s="862"/>
      <c r="T24" s="862"/>
      <c r="U24" s="863"/>
      <c r="V24" s="209"/>
      <c r="W24" s="209"/>
      <c r="Y24" s="803"/>
      <c r="Z24" s="807"/>
      <c r="AA24" s="808"/>
      <c r="AB24" s="809"/>
    </row>
    <row r="25" spans="1:30" ht="26.25" customHeight="1">
      <c r="A25" s="786"/>
      <c r="B25" s="843"/>
      <c r="C25" s="844"/>
      <c r="D25" s="844"/>
      <c r="E25" s="844"/>
      <c r="F25" s="844"/>
      <c r="G25" s="844"/>
      <c r="H25" s="845"/>
      <c r="I25" s="799"/>
      <c r="J25" s="800"/>
      <c r="K25" s="801"/>
      <c r="L25" s="298"/>
      <c r="M25" s="299"/>
      <c r="N25" s="810" t="s">
        <v>27</v>
      </c>
      <c r="O25" s="810"/>
      <c r="P25" s="810"/>
      <c r="Q25" s="810"/>
      <c r="R25" s="810"/>
      <c r="S25" s="810"/>
      <c r="T25" s="810"/>
      <c r="U25" s="810"/>
      <c r="V25" s="810"/>
      <c r="W25" s="810"/>
      <c r="X25" s="31"/>
      <c r="Y25" s="121" t="s">
        <v>6</v>
      </c>
      <c r="Z25" s="783" t="str">
        <f ca="1">IFERROR(IF(Z22=0,"",Z23*I23),"podaj kurs euro")</f>
        <v/>
      </c>
      <c r="AA25" s="783"/>
      <c r="AB25" s="783"/>
    </row>
    <row r="26" spans="1:30" ht="2.25" customHeight="1">
      <c r="A26" s="32"/>
      <c r="B26" s="33"/>
      <c r="C26" s="33"/>
      <c r="D26" s="33"/>
      <c r="E26" s="33"/>
      <c r="F26" s="33"/>
      <c r="G26" s="34"/>
      <c r="H26" s="34"/>
      <c r="I26" s="34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6"/>
      <c r="U26" s="37"/>
      <c r="V26" s="34"/>
      <c r="W26" s="26"/>
      <c r="X26" s="26"/>
      <c r="Y26" s="26"/>
      <c r="Z26" s="26"/>
      <c r="AA26" s="26"/>
      <c r="AB26" s="26"/>
    </row>
    <row r="27" spans="1:30" s="119" customFormat="1" ht="85.5" customHeight="1">
      <c r="A27" s="646" t="s">
        <v>473</v>
      </c>
      <c r="B27" s="646"/>
      <c r="C27" s="646"/>
      <c r="D27" s="646"/>
      <c r="E27" s="646"/>
      <c r="F27" s="646"/>
      <c r="G27" s="646"/>
      <c r="H27" s="646"/>
      <c r="I27" s="646"/>
      <c r="J27" s="646"/>
      <c r="K27" s="646"/>
      <c r="L27" s="646"/>
      <c r="M27" s="646"/>
      <c r="N27" s="646"/>
      <c r="O27" s="646"/>
      <c r="P27" s="646"/>
      <c r="Q27" s="646"/>
      <c r="R27" s="646"/>
      <c r="S27" s="646"/>
      <c r="T27" s="646"/>
      <c r="U27" s="646"/>
      <c r="V27" s="646"/>
      <c r="W27" s="646"/>
      <c r="X27" s="646"/>
      <c r="Y27" s="646"/>
      <c r="Z27" s="646"/>
      <c r="AA27" s="646"/>
      <c r="AB27" s="646"/>
    </row>
    <row r="28" spans="1:30" s="23" customFormat="1" ht="6" customHeight="1">
      <c r="A28" s="114"/>
      <c r="B28" s="25"/>
      <c r="C28" s="25"/>
      <c r="D28" s="25"/>
      <c r="E28" s="25"/>
      <c r="F28" s="25"/>
      <c r="G28" s="26"/>
      <c r="H28" s="26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38"/>
      <c r="U28" s="39"/>
      <c r="V28" s="26"/>
      <c r="W28" s="26"/>
      <c r="X28" s="26"/>
      <c r="Y28" s="26"/>
      <c r="Z28" s="26"/>
      <c r="AA28" s="26"/>
      <c r="AB28" s="26"/>
    </row>
    <row r="29" spans="1:30" s="23" customFormat="1" ht="6" customHeight="1">
      <c r="A29" s="114"/>
      <c r="B29" s="25"/>
      <c r="C29" s="25"/>
      <c r="D29" s="25"/>
      <c r="E29" s="25"/>
      <c r="F29" s="25"/>
      <c r="G29" s="26"/>
      <c r="H29" s="26"/>
      <c r="I29" s="26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38"/>
      <c r="U29" s="39"/>
      <c r="V29" s="26"/>
      <c r="W29" s="26"/>
      <c r="X29" s="26"/>
      <c r="Y29" s="26"/>
      <c r="Z29" s="26"/>
      <c r="AA29" s="26"/>
      <c r="AB29" s="26"/>
    </row>
    <row r="30" spans="1:30" ht="15" customHeight="1">
      <c r="A30" s="828" t="s">
        <v>136</v>
      </c>
      <c r="B30" s="828"/>
      <c r="C30" s="828"/>
      <c r="D30" s="828"/>
      <c r="E30" s="828"/>
      <c r="F30" s="828"/>
      <c r="G30" s="828"/>
      <c r="H30" s="828"/>
      <c r="I30" s="828"/>
      <c r="J30" s="828"/>
      <c r="K30" s="828"/>
      <c r="L30" s="828"/>
      <c r="M30" s="828"/>
      <c r="N30" s="828"/>
      <c r="O30" s="828"/>
      <c r="P30" s="828"/>
      <c r="Q30" s="828"/>
      <c r="R30" s="828"/>
      <c r="S30" s="828"/>
      <c r="T30" s="828"/>
      <c r="U30" s="828"/>
      <c r="V30" s="828"/>
      <c r="W30" s="829">
        <v>200000</v>
      </c>
      <c r="X30" s="830"/>
      <c r="Y30" s="830"/>
      <c r="Z30" s="831"/>
      <c r="AA30" s="120" t="s">
        <v>8</v>
      </c>
      <c r="AB30" s="826" t="str">
        <f ca="1">IF(Z49=0,"","x")</f>
        <v/>
      </c>
    </row>
    <row r="31" spans="1:30" ht="3" customHeight="1">
      <c r="A31" s="828"/>
      <c r="B31" s="828"/>
      <c r="C31" s="828"/>
      <c r="D31" s="828"/>
      <c r="E31" s="828"/>
      <c r="F31" s="828"/>
      <c r="G31" s="828"/>
      <c r="H31" s="828"/>
      <c r="I31" s="828"/>
      <c r="J31" s="828"/>
      <c r="K31" s="828"/>
      <c r="L31" s="828"/>
      <c r="M31" s="828"/>
      <c r="N31" s="828"/>
      <c r="O31" s="828"/>
      <c r="P31" s="828"/>
      <c r="Q31" s="828"/>
      <c r="R31" s="828"/>
      <c r="S31" s="828"/>
      <c r="T31" s="828"/>
      <c r="U31" s="828"/>
      <c r="V31" s="828"/>
      <c r="W31" s="832"/>
      <c r="X31" s="833"/>
      <c r="Y31" s="833"/>
      <c r="Z31" s="834"/>
      <c r="AA31" s="23"/>
      <c r="AB31" s="827"/>
    </row>
    <row r="32" spans="1:30" ht="22.5" customHeight="1">
      <c r="A32" s="516" t="s">
        <v>137</v>
      </c>
      <c r="B32" s="516"/>
      <c r="C32" s="516"/>
      <c r="D32" s="516"/>
      <c r="E32" s="516"/>
      <c r="F32" s="516"/>
      <c r="G32" s="516"/>
      <c r="H32" s="516"/>
      <c r="I32" s="516"/>
      <c r="J32" s="516"/>
      <c r="K32" s="516"/>
      <c r="L32" s="516"/>
      <c r="M32" s="516"/>
      <c r="N32" s="516"/>
      <c r="O32" s="516"/>
      <c r="P32" s="516"/>
      <c r="Q32" s="516"/>
      <c r="R32" s="516"/>
      <c r="S32" s="516"/>
      <c r="T32" s="516"/>
      <c r="U32" s="516"/>
      <c r="V32" s="516"/>
      <c r="W32" s="516"/>
      <c r="X32" s="516"/>
      <c r="Y32" s="516"/>
      <c r="Z32" s="516"/>
      <c r="AA32" s="516"/>
      <c r="AB32" s="516"/>
    </row>
    <row r="33" spans="1:30" ht="3" customHeight="1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28"/>
    </row>
    <row r="34" spans="1:30" ht="18.75" customHeight="1">
      <c r="A34" s="633" t="s">
        <v>124</v>
      </c>
      <c r="B34" s="634"/>
      <c r="C34" s="634"/>
      <c r="D34" s="634"/>
      <c r="E34" s="634"/>
      <c r="F34" s="634"/>
      <c r="G34" s="634"/>
      <c r="H34" s="634"/>
      <c r="I34" s="634"/>
      <c r="J34" s="634"/>
      <c r="K34" s="634"/>
      <c r="L34" s="634"/>
      <c r="M34" s="634"/>
      <c r="N34" s="634"/>
      <c r="O34" s="634"/>
      <c r="P34" s="634"/>
      <c r="Q34" s="634"/>
      <c r="R34" s="634"/>
      <c r="S34" s="634"/>
      <c r="T34" s="634"/>
      <c r="U34" s="634"/>
      <c r="V34" s="634"/>
      <c r="W34" s="634"/>
      <c r="X34" s="634"/>
      <c r="Y34" s="634"/>
      <c r="Z34" s="634"/>
      <c r="AA34" s="634"/>
      <c r="AB34" s="635"/>
    </row>
    <row r="35" spans="1:30" ht="38.25" customHeight="1">
      <c r="A35" s="835" t="s">
        <v>125</v>
      </c>
      <c r="B35" s="835"/>
      <c r="C35" s="835" t="s">
        <v>126</v>
      </c>
      <c r="D35" s="835"/>
      <c r="E35" s="835"/>
      <c r="F35" s="835" t="s">
        <v>127</v>
      </c>
      <c r="G35" s="835"/>
      <c r="H35" s="835"/>
      <c r="I35" s="835"/>
      <c r="J35" s="835"/>
      <c r="K35" s="835" t="s">
        <v>128</v>
      </c>
      <c r="L35" s="836"/>
      <c r="M35" s="836"/>
      <c r="N35" s="836"/>
      <c r="O35" s="836"/>
      <c r="P35" s="835" t="s">
        <v>166</v>
      </c>
      <c r="Q35" s="836"/>
      <c r="R35" s="836"/>
      <c r="S35" s="836"/>
      <c r="T35" s="836"/>
      <c r="U35" s="836"/>
      <c r="V35" s="837" t="s">
        <v>129</v>
      </c>
      <c r="W35" s="837"/>
      <c r="X35" s="837"/>
      <c r="Y35" s="837"/>
      <c r="Z35" s="835" t="s">
        <v>130</v>
      </c>
      <c r="AA35" s="835"/>
      <c r="AB35" s="835"/>
    </row>
    <row r="36" spans="1:30" ht="18.75" customHeight="1">
      <c r="A36" s="815" t="s">
        <v>278</v>
      </c>
      <c r="B36" s="815"/>
      <c r="C36" s="815"/>
      <c r="D36" s="815"/>
      <c r="E36" s="815"/>
      <c r="F36" s="815"/>
      <c r="G36" s="815"/>
      <c r="H36" s="815"/>
      <c r="I36" s="815"/>
      <c r="J36" s="815"/>
      <c r="K36" s="815"/>
      <c r="L36" s="815"/>
      <c r="M36" s="815"/>
      <c r="N36" s="815"/>
      <c r="O36" s="815"/>
      <c r="P36" s="815"/>
      <c r="Q36" s="815"/>
      <c r="R36" s="815"/>
      <c r="S36" s="815"/>
      <c r="T36" s="815"/>
      <c r="U36" s="815"/>
      <c r="V36" s="815"/>
      <c r="W36" s="815"/>
      <c r="X36" s="815"/>
      <c r="Y36" s="815"/>
      <c r="Z36" s="815"/>
      <c r="AA36" s="815"/>
      <c r="AB36" s="815"/>
    </row>
    <row r="37" spans="1:30" ht="42" customHeight="1">
      <c r="A37" s="767" t="s">
        <v>48</v>
      </c>
      <c r="B37" s="767"/>
      <c r="C37" s="816" t="s">
        <v>48</v>
      </c>
      <c r="D37" s="816"/>
      <c r="E37" s="816"/>
      <c r="F37" s="767" t="s">
        <v>48</v>
      </c>
      <c r="G37" s="767"/>
      <c r="H37" s="767"/>
      <c r="I37" s="767"/>
      <c r="J37" s="767"/>
      <c r="K37" s="825" t="s">
        <v>277</v>
      </c>
      <c r="L37" s="825"/>
      <c r="M37" s="825"/>
      <c r="N37" s="825"/>
      <c r="O37" s="825"/>
      <c r="P37" s="767" t="s">
        <v>48</v>
      </c>
      <c r="Q37" s="767"/>
      <c r="R37" s="767"/>
      <c r="S37" s="767"/>
      <c r="T37" s="767"/>
      <c r="U37" s="767"/>
      <c r="V37" s="772"/>
      <c r="W37" s="629"/>
      <c r="X37" s="629"/>
      <c r="Y37" s="629"/>
      <c r="Z37" s="773"/>
      <c r="AA37" s="773"/>
      <c r="AB37" s="773"/>
    </row>
    <row r="38" spans="1:30" s="107" customFormat="1" ht="42" customHeight="1">
      <c r="A38" s="767"/>
      <c r="B38" s="767"/>
      <c r="C38" s="816"/>
      <c r="D38" s="816"/>
      <c r="E38" s="816"/>
      <c r="F38" s="767"/>
      <c r="G38" s="767"/>
      <c r="H38" s="767"/>
      <c r="I38" s="767"/>
      <c r="J38" s="767"/>
      <c r="K38" s="821" t="s">
        <v>277</v>
      </c>
      <c r="L38" s="821"/>
      <c r="M38" s="821"/>
      <c r="N38" s="821"/>
      <c r="O38" s="821"/>
      <c r="P38" s="767"/>
      <c r="Q38" s="767"/>
      <c r="R38" s="767"/>
      <c r="S38" s="767"/>
      <c r="T38" s="767"/>
      <c r="U38" s="767"/>
      <c r="V38" s="772"/>
      <c r="W38" s="629"/>
      <c r="X38" s="629"/>
      <c r="Y38" s="629"/>
      <c r="Z38" s="773"/>
      <c r="AA38" s="773"/>
      <c r="AB38" s="773"/>
    </row>
    <row r="39" spans="1:30" ht="18" customHeight="1">
      <c r="A39" s="822" t="s">
        <v>474</v>
      </c>
      <c r="B39" s="823"/>
      <c r="C39" s="823"/>
      <c r="D39" s="823"/>
      <c r="E39" s="823"/>
      <c r="F39" s="823"/>
      <c r="G39" s="823"/>
      <c r="H39" s="823"/>
      <c r="I39" s="823"/>
      <c r="J39" s="823"/>
      <c r="K39" s="823"/>
      <c r="L39" s="823"/>
      <c r="M39" s="823"/>
      <c r="N39" s="823"/>
      <c r="O39" s="823"/>
      <c r="P39" s="823"/>
      <c r="Q39" s="823"/>
      <c r="R39" s="823"/>
      <c r="S39" s="823"/>
      <c r="T39" s="823"/>
      <c r="U39" s="823"/>
      <c r="V39" s="823"/>
      <c r="W39" s="823"/>
      <c r="X39" s="823"/>
      <c r="Y39" s="823"/>
      <c r="Z39" s="823"/>
      <c r="AA39" s="823"/>
      <c r="AB39" s="824"/>
      <c r="AD39" s="129" t="s">
        <v>263</v>
      </c>
    </row>
    <row r="40" spans="1:30" ht="42" customHeight="1">
      <c r="A40" s="767"/>
      <c r="B40" s="767"/>
      <c r="C40" s="816"/>
      <c r="D40" s="816"/>
      <c r="E40" s="816"/>
      <c r="F40" s="767"/>
      <c r="G40" s="767"/>
      <c r="H40" s="767"/>
      <c r="I40" s="767"/>
      <c r="J40" s="767"/>
      <c r="K40" s="820" t="s">
        <v>475</v>
      </c>
      <c r="L40" s="820"/>
      <c r="M40" s="820"/>
      <c r="N40" s="820"/>
      <c r="O40" s="820"/>
      <c r="P40" s="767"/>
      <c r="Q40" s="767"/>
      <c r="R40" s="767"/>
      <c r="S40" s="767"/>
      <c r="T40" s="767"/>
      <c r="U40" s="767"/>
      <c r="V40" s="772"/>
      <c r="W40" s="629"/>
      <c r="X40" s="629"/>
      <c r="Y40" s="629"/>
      <c r="Z40" s="773"/>
      <c r="AA40" s="773"/>
      <c r="AB40" s="773"/>
      <c r="AD40" s="130" t="s">
        <v>264</v>
      </c>
    </row>
    <row r="41" spans="1:30" s="107" customFormat="1" ht="42" customHeight="1">
      <c r="A41" s="767"/>
      <c r="B41" s="767"/>
      <c r="C41" s="816"/>
      <c r="D41" s="816"/>
      <c r="E41" s="816"/>
      <c r="F41" s="767"/>
      <c r="G41" s="767"/>
      <c r="H41" s="767"/>
      <c r="I41" s="767"/>
      <c r="J41" s="767"/>
      <c r="K41" s="811" t="s">
        <v>475</v>
      </c>
      <c r="L41" s="811"/>
      <c r="M41" s="811"/>
      <c r="N41" s="811"/>
      <c r="O41" s="811"/>
      <c r="P41" s="767"/>
      <c r="Q41" s="767"/>
      <c r="R41" s="767"/>
      <c r="S41" s="767"/>
      <c r="T41" s="767"/>
      <c r="U41" s="767"/>
      <c r="V41" s="772"/>
      <c r="W41" s="629"/>
      <c r="X41" s="629"/>
      <c r="Y41" s="629"/>
      <c r="Z41" s="773"/>
      <c r="AA41" s="773"/>
      <c r="AB41" s="773"/>
    </row>
    <row r="42" spans="1:30" ht="18.75" customHeight="1">
      <c r="A42" s="817" t="s">
        <v>476</v>
      </c>
      <c r="B42" s="818"/>
      <c r="C42" s="818"/>
      <c r="D42" s="818"/>
      <c r="E42" s="818"/>
      <c r="F42" s="818"/>
      <c r="G42" s="818"/>
      <c r="H42" s="818"/>
      <c r="I42" s="818"/>
      <c r="J42" s="818"/>
      <c r="K42" s="818"/>
      <c r="L42" s="818"/>
      <c r="M42" s="818"/>
      <c r="N42" s="818"/>
      <c r="O42" s="818"/>
      <c r="P42" s="818"/>
      <c r="Q42" s="818"/>
      <c r="R42" s="818"/>
      <c r="S42" s="818"/>
      <c r="T42" s="818"/>
      <c r="U42" s="818"/>
      <c r="V42" s="818"/>
      <c r="W42" s="818"/>
      <c r="X42" s="818"/>
      <c r="Y42" s="818"/>
      <c r="Z42" s="818"/>
      <c r="AA42" s="818"/>
      <c r="AB42" s="819"/>
      <c r="AD42" s="129" t="s">
        <v>263</v>
      </c>
    </row>
    <row r="43" spans="1:30" ht="42" customHeight="1">
      <c r="A43" s="767" t="s">
        <v>48</v>
      </c>
      <c r="B43" s="767"/>
      <c r="C43" s="816" t="s">
        <v>48</v>
      </c>
      <c r="D43" s="816"/>
      <c r="E43" s="816"/>
      <c r="F43" s="767" t="s">
        <v>48</v>
      </c>
      <c r="G43" s="767"/>
      <c r="H43" s="767"/>
      <c r="I43" s="767"/>
      <c r="J43" s="767"/>
      <c r="K43" s="820" t="s">
        <v>470</v>
      </c>
      <c r="L43" s="820"/>
      <c r="M43" s="820"/>
      <c r="N43" s="820"/>
      <c r="O43" s="820"/>
      <c r="P43" s="767" t="s">
        <v>48</v>
      </c>
      <c r="Q43" s="767"/>
      <c r="R43" s="767"/>
      <c r="S43" s="767"/>
      <c r="T43" s="767"/>
      <c r="U43" s="767"/>
      <c r="V43" s="772"/>
      <c r="W43" s="629"/>
      <c r="X43" s="629"/>
      <c r="Y43" s="629"/>
      <c r="Z43" s="773"/>
      <c r="AA43" s="773"/>
      <c r="AB43" s="773"/>
      <c r="AD43" s="130" t="s">
        <v>264</v>
      </c>
    </row>
    <row r="44" spans="1:30" s="107" customFormat="1" ht="42" customHeight="1">
      <c r="A44" s="767" t="s">
        <v>48</v>
      </c>
      <c r="B44" s="767"/>
      <c r="C44" s="816" t="s">
        <v>48</v>
      </c>
      <c r="D44" s="816"/>
      <c r="E44" s="816"/>
      <c r="F44" s="767" t="s">
        <v>48</v>
      </c>
      <c r="G44" s="767"/>
      <c r="H44" s="767"/>
      <c r="I44" s="767"/>
      <c r="J44" s="767"/>
      <c r="K44" s="811" t="s">
        <v>470</v>
      </c>
      <c r="L44" s="811"/>
      <c r="M44" s="811"/>
      <c r="N44" s="811"/>
      <c r="O44" s="811"/>
      <c r="P44" s="767" t="s">
        <v>48</v>
      </c>
      <c r="Q44" s="767"/>
      <c r="R44" s="767"/>
      <c r="S44" s="767"/>
      <c r="T44" s="767"/>
      <c r="U44" s="767"/>
      <c r="V44" s="772"/>
      <c r="W44" s="629"/>
      <c r="X44" s="629"/>
      <c r="Y44" s="629"/>
      <c r="Z44" s="773"/>
      <c r="AA44" s="773"/>
      <c r="AB44" s="773"/>
    </row>
    <row r="45" spans="1:30" ht="18.75" customHeight="1">
      <c r="A45" s="815" t="s">
        <v>477</v>
      </c>
      <c r="B45" s="815"/>
      <c r="C45" s="815"/>
      <c r="D45" s="815"/>
      <c r="E45" s="815"/>
      <c r="F45" s="815"/>
      <c r="G45" s="815"/>
      <c r="H45" s="815"/>
      <c r="I45" s="815"/>
      <c r="J45" s="815"/>
      <c r="K45" s="815"/>
      <c r="L45" s="815"/>
      <c r="M45" s="815"/>
      <c r="N45" s="815"/>
      <c r="O45" s="815"/>
      <c r="P45" s="815"/>
      <c r="Q45" s="815"/>
      <c r="R45" s="815"/>
      <c r="S45" s="815"/>
      <c r="T45" s="815"/>
      <c r="U45" s="815"/>
      <c r="V45" s="815"/>
      <c r="W45" s="815"/>
      <c r="X45" s="815"/>
      <c r="Y45" s="815"/>
      <c r="Z45" s="815"/>
      <c r="AA45" s="815"/>
      <c r="AB45" s="815"/>
      <c r="AD45" s="129" t="s">
        <v>263</v>
      </c>
    </row>
    <row r="46" spans="1:30" ht="42" customHeight="1">
      <c r="A46" s="767" t="s">
        <v>48</v>
      </c>
      <c r="B46" s="767"/>
      <c r="C46" s="816" t="s">
        <v>48</v>
      </c>
      <c r="D46" s="816"/>
      <c r="E46" s="816"/>
      <c r="F46" s="767" t="s">
        <v>48</v>
      </c>
      <c r="G46" s="767"/>
      <c r="H46" s="767"/>
      <c r="I46" s="767"/>
      <c r="J46" s="767"/>
      <c r="K46" s="812" t="s">
        <v>472</v>
      </c>
      <c r="L46" s="813"/>
      <c r="M46" s="813"/>
      <c r="N46" s="813"/>
      <c r="O46" s="814"/>
      <c r="P46" s="767" t="s">
        <v>48</v>
      </c>
      <c r="Q46" s="767"/>
      <c r="R46" s="767"/>
      <c r="S46" s="767"/>
      <c r="T46" s="767"/>
      <c r="U46" s="767"/>
      <c r="V46" s="772"/>
      <c r="W46" s="629"/>
      <c r="X46" s="629"/>
      <c r="Y46" s="629"/>
      <c r="Z46" s="773"/>
      <c r="AA46" s="773"/>
      <c r="AB46" s="773"/>
      <c r="AD46" s="130" t="s">
        <v>264</v>
      </c>
    </row>
    <row r="47" spans="1:30" s="107" customFormat="1" ht="42" customHeight="1">
      <c r="A47" s="767" t="s">
        <v>48</v>
      </c>
      <c r="B47" s="767"/>
      <c r="C47" s="816" t="s">
        <v>48</v>
      </c>
      <c r="D47" s="816"/>
      <c r="E47" s="816"/>
      <c r="F47" s="767" t="s">
        <v>48</v>
      </c>
      <c r="G47" s="767"/>
      <c r="H47" s="767"/>
      <c r="I47" s="767"/>
      <c r="J47" s="767"/>
      <c r="K47" s="769" t="s">
        <v>472</v>
      </c>
      <c r="L47" s="770"/>
      <c r="M47" s="770"/>
      <c r="N47" s="770"/>
      <c r="O47" s="771"/>
      <c r="P47" s="767" t="s">
        <v>48</v>
      </c>
      <c r="Q47" s="767"/>
      <c r="R47" s="767"/>
      <c r="S47" s="767"/>
      <c r="T47" s="767"/>
      <c r="U47" s="767"/>
      <c r="V47" s="772"/>
      <c r="W47" s="629"/>
      <c r="X47" s="629"/>
      <c r="Y47" s="629"/>
      <c r="Z47" s="773"/>
      <c r="AA47" s="773"/>
      <c r="AB47" s="773"/>
    </row>
    <row r="48" spans="1:30" ht="30" customHeight="1">
      <c r="A48" s="122" t="s">
        <v>138</v>
      </c>
      <c r="B48" s="630" t="s">
        <v>249</v>
      </c>
      <c r="C48" s="630"/>
      <c r="D48" s="630"/>
      <c r="E48" s="630"/>
      <c r="F48" s="630"/>
      <c r="G48" s="630"/>
      <c r="H48" s="630"/>
      <c r="I48" s="630"/>
      <c r="J48" s="630"/>
      <c r="K48" s="630"/>
      <c r="L48" s="630"/>
      <c r="M48" s="630"/>
      <c r="N48" s="630"/>
      <c r="O48" s="630"/>
      <c r="P48" s="630"/>
      <c r="Q48" s="630"/>
      <c r="R48" s="630"/>
      <c r="S48" s="630"/>
      <c r="T48" s="630"/>
      <c r="U48" s="630"/>
      <c r="V48" s="630"/>
      <c r="W48" s="630"/>
      <c r="X48" s="630"/>
      <c r="Y48" s="630"/>
      <c r="Z48" s="773"/>
      <c r="AA48" s="773"/>
      <c r="AB48" s="773"/>
      <c r="AD48" s="129" t="s">
        <v>263</v>
      </c>
    </row>
    <row r="49" spans="1:30" ht="30" customHeight="1">
      <c r="A49" s="122" t="s">
        <v>139</v>
      </c>
      <c r="B49" s="632" t="s">
        <v>131</v>
      </c>
      <c r="C49" s="632"/>
      <c r="D49" s="632"/>
      <c r="E49" s="632"/>
      <c r="F49" s="632"/>
      <c r="G49" s="632"/>
      <c r="H49" s="632"/>
      <c r="I49" s="632"/>
      <c r="J49" s="632"/>
      <c r="K49" s="632"/>
      <c r="L49" s="632"/>
      <c r="M49" s="632"/>
      <c r="N49" s="632"/>
      <c r="O49" s="632"/>
      <c r="P49" s="632"/>
      <c r="Q49" s="632"/>
      <c r="R49" s="632"/>
      <c r="S49" s="632"/>
      <c r="T49" s="632"/>
      <c r="U49" s="632"/>
      <c r="V49" s="632"/>
      <c r="W49" s="632"/>
      <c r="X49" s="632"/>
      <c r="Y49" s="632"/>
      <c r="Z49" s="783">
        <f ca="1">SUM(Z37:OFFSET(Razem_BIVA9_123,-1,25))</f>
        <v>0</v>
      </c>
      <c r="AA49" s="783"/>
      <c r="AB49" s="783"/>
      <c r="AD49" s="130" t="s">
        <v>264</v>
      </c>
    </row>
    <row r="50" spans="1:30" ht="14.25" customHeight="1">
      <c r="A50" s="784" t="s">
        <v>140</v>
      </c>
      <c r="B50" s="838" t="s">
        <v>164</v>
      </c>
      <c r="C50" s="839"/>
      <c r="D50" s="839"/>
      <c r="E50" s="839"/>
      <c r="F50" s="839"/>
      <c r="G50" s="839"/>
      <c r="H50" s="840"/>
      <c r="I50" s="846" t="str">
        <f ca="1">IF(Z49&gt;0,"Wpisz wartość kursu EUR do PLN","nd")</f>
        <v>nd</v>
      </c>
      <c r="J50" s="847"/>
      <c r="K50" s="848"/>
      <c r="L50" s="29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802" t="s">
        <v>132</v>
      </c>
      <c r="Z50" s="804" t="str">
        <f ca="1">IF(Z49=0,"",W30-Z49)</f>
        <v/>
      </c>
      <c r="AA50" s="805"/>
      <c r="AB50" s="806"/>
    </row>
    <row r="51" spans="1:30" ht="14.25" customHeight="1">
      <c r="A51" s="785"/>
      <c r="B51" s="841"/>
      <c r="C51" s="718"/>
      <c r="D51" s="718"/>
      <c r="E51" s="718"/>
      <c r="F51" s="718"/>
      <c r="G51" s="718"/>
      <c r="H51" s="842"/>
      <c r="I51" s="796"/>
      <c r="J51" s="797"/>
      <c r="K51" s="798"/>
      <c r="L51" s="849" t="s">
        <v>374</v>
      </c>
      <c r="M51" s="850"/>
      <c r="N51" s="850"/>
      <c r="O51" s="209"/>
      <c r="P51" s="861"/>
      <c r="Q51" s="862"/>
      <c r="R51" s="862"/>
      <c r="S51" s="862"/>
      <c r="T51" s="862"/>
      <c r="U51" s="863"/>
      <c r="V51" s="209"/>
      <c r="W51" s="209"/>
      <c r="Y51" s="803"/>
      <c r="Z51" s="807"/>
      <c r="AA51" s="808"/>
      <c r="AB51" s="809"/>
    </row>
    <row r="52" spans="1:30" ht="26.25" customHeight="1">
      <c r="A52" s="786"/>
      <c r="B52" s="843"/>
      <c r="C52" s="844"/>
      <c r="D52" s="844"/>
      <c r="E52" s="844"/>
      <c r="F52" s="844"/>
      <c r="G52" s="844"/>
      <c r="H52" s="845"/>
      <c r="I52" s="799"/>
      <c r="J52" s="800"/>
      <c r="K52" s="801"/>
      <c r="L52" s="298"/>
      <c r="M52" s="299"/>
      <c r="N52" s="810" t="s">
        <v>27</v>
      </c>
      <c r="O52" s="810"/>
      <c r="P52" s="810"/>
      <c r="Q52" s="810"/>
      <c r="R52" s="810"/>
      <c r="S52" s="810"/>
      <c r="T52" s="810"/>
      <c r="U52" s="810"/>
      <c r="V52" s="810"/>
      <c r="W52" s="810"/>
      <c r="X52" s="31"/>
      <c r="Y52" s="121" t="s">
        <v>6</v>
      </c>
      <c r="Z52" s="783" t="str">
        <f ca="1">IF(Z49=0,"",Z50*I50)</f>
        <v/>
      </c>
      <c r="AA52" s="783"/>
      <c r="AB52" s="783"/>
    </row>
    <row r="53" spans="1:30" s="23" customFormat="1" ht="6" customHeight="1">
      <c r="A53" s="114"/>
      <c r="B53" s="25"/>
      <c r="C53" s="25"/>
      <c r="D53" s="25"/>
      <c r="E53" s="25"/>
      <c r="F53" s="25"/>
      <c r="G53" s="26"/>
      <c r="H53" s="26"/>
      <c r="I53" s="26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38"/>
      <c r="U53" s="39"/>
      <c r="V53" s="26"/>
      <c r="W53" s="26"/>
      <c r="X53" s="26"/>
      <c r="Y53" s="26"/>
      <c r="Z53" s="26"/>
      <c r="AA53" s="26"/>
      <c r="AB53" s="26"/>
    </row>
    <row r="54" spans="1:30" s="23" customFormat="1" ht="6" customHeight="1">
      <c r="A54" s="114"/>
      <c r="B54" s="25"/>
      <c r="C54" s="25"/>
      <c r="D54" s="25"/>
      <c r="E54" s="25"/>
      <c r="F54" s="25"/>
      <c r="G54" s="26"/>
      <c r="H54" s="26"/>
      <c r="I54" s="26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38"/>
      <c r="U54" s="39"/>
      <c r="V54" s="26"/>
      <c r="W54" s="26"/>
      <c r="X54" s="26"/>
      <c r="Y54" s="26"/>
      <c r="Z54" s="26"/>
      <c r="AA54" s="26"/>
      <c r="AB54" s="26"/>
    </row>
    <row r="55" spans="1:30" ht="15" customHeight="1">
      <c r="A55" s="828" t="s">
        <v>141</v>
      </c>
      <c r="B55" s="828"/>
      <c r="C55" s="828"/>
      <c r="D55" s="828"/>
      <c r="E55" s="828"/>
      <c r="F55" s="828"/>
      <c r="G55" s="828"/>
      <c r="H55" s="828"/>
      <c r="I55" s="828"/>
      <c r="J55" s="828"/>
      <c r="K55" s="828"/>
      <c r="L55" s="828"/>
      <c r="M55" s="828"/>
      <c r="N55" s="828"/>
      <c r="O55" s="828"/>
      <c r="P55" s="828"/>
      <c r="Q55" s="828"/>
      <c r="R55" s="828"/>
      <c r="S55" s="828"/>
      <c r="T55" s="828"/>
      <c r="U55" s="828"/>
      <c r="V55" s="828"/>
      <c r="W55" s="829">
        <v>100000</v>
      </c>
      <c r="X55" s="830"/>
      <c r="Y55" s="830"/>
      <c r="Z55" s="831"/>
      <c r="AA55" s="120" t="s">
        <v>8</v>
      </c>
      <c r="AB55" s="826"/>
    </row>
    <row r="56" spans="1:30" ht="3" customHeight="1">
      <c r="A56" s="828"/>
      <c r="B56" s="828"/>
      <c r="C56" s="828"/>
      <c r="D56" s="828"/>
      <c r="E56" s="828"/>
      <c r="F56" s="828"/>
      <c r="G56" s="828"/>
      <c r="H56" s="828"/>
      <c r="I56" s="828"/>
      <c r="J56" s="828"/>
      <c r="K56" s="828"/>
      <c r="L56" s="828"/>
      <c r="M56" s="828"/>
      <c r="N56" s="828"/>
      <c r="O56" s="828"/>
      <c r="P56" s="828"/>
      <c r="Q56" s="828"/>
      <c r="R56" s="828"/>
      <c r="S56" s="828"/>
      <c r="T56" s="828"/>
      <c r="U56" s="828"/>
      <c r="V56" s="828"/>
      <c r="W56" s="832"/>
      <c r="X56" s="833"/>
      <c r="Y56" s="833"/>
      <c r="Z56" s="834"/>
      <c r="AB56" s="827"/>
    </row>
    <row r="57" spans="1:30" ht="3" customHeight="1">
      <c r="A57" s="24"/>
      <c r="B57" s="25"/>
      <c r="C57" s="25"/>
      <c r="D57" s="25"/>
      <c r="E57" s="25"/>
      <c r="F57" s="25"/>
      <c r="G57" s="26"/>
      <c r="H57" s="26"/>
      <c r="I57" s="26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38"/>
      <c r="U57" s="39"/>
      <c r="V57" s="26"/>
      <c r="W57" s="26"/>
      <c r="X57" s="26"/>
      <c r="Y57" s="26"/>
      <c r="Z57" s="26"/>
      <c r="AA57" s="26"/>
      <c r="AB57" s="26"/>
    </row>
    <row r="58" spans="1:30" ht="21" customHeight="1">
      <c r="A58" s="516" t="s">
        <v>142</v>
      </c>
      <c r="B58" s="516"/>
      <c r="C58" s="516"/>
      <c r="D58" s="516"/>
      <c r="E58" s="516"/>
      <c r="F58" s="516"/>
      <c r="G58" s="516"/>
      <c r="H58" s="516"/>
      <c r="I58" s="516"/>
      <c r="J58" s="516"/>
      <c r="K58" s="516"/>
      <c r="L58" s="516"/>
      <c r="M58" s="516"/>
      <c r="N58" s="516"/>
      <c r="O58" s="516"/>
      <c r="P58" s="516"/>
      <c r="Q58" s="516"/>
      <c r="R58" s="516"/>
      <c r="S58" s="516"/>
      <c r="T58" s="516"/>
      <c r="U58" s="516"/>
      <c r="V58" s="516"/>
      <c r="W58" s="516"/>
      <c r="X58" s="516"/>
      <c r="Y58" s="516"/>
      <c r="Z58" s="516"/>
      <c r="AA58" s="516"/>
      <c r="AB58" s="516"/>
    </row>
    <row r="59" spans="1:30" ht="3" customHeight="1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28"/>
    </row>
    <row r="60" spans="1:30" ht="15.75" customHeight="1">
      <c r="A60" s="633" t="s">
        <v>124</v>
      </c>
      <c r="B60" s="634"/>
      <c r="C60" s="634"/>
      <c r="D60" s="634"/>
      <c r="E60" s="634"/>
      <c r="F60" s="634"/>
      <c r="G60" s="634"/>
      <c r="H60" s="634"/>
      <c r="I60" s="634"/>
      <c r="J60" s="634"/>
      <c r="K60" s="634"/>
      <c r="L60" s="634"/>
      <c r="M60" s="634"/>
      <c r="N60" s="634"/>
      <c r="O60" s="634"/>
      <c r="P60" s="634"/>
      <c r="Q60" s="634"/>
      <c r="R60" s="634"/>
      <c r="S60" s="634"/>
      <c r="T60" s="634"/>
      <c r="U60" s="634"/>
      <c r="V60" s="634"/>
      <c r="W60" s="634"/>
      <c r="X60" s="634"/>
      <c r="Y60" s="634"/>
      <c r="Z60" s="634"/>
      <c r="AA60" s="634"/>
      <c r="AB60" s="635"/>
    </row>
    <row r="61" spans="1:30" ht="38.25" customHeight="1">
      <c r="A61" s="835" t="s">
        <v>125</v>
      </c>
      <c r="B61" s="835"/>
      <c r="C61" s="835" t="s">
        <v>126</v>
      </c>
      <c r="D61" s="835"/>
      <c r="E61" s="835"/>
      <c r="F61" s="835" t="s">
        <v>127</v>
      </c>
      <c r="G61" s="835"/>
      <c r="H61" s="835"/>
      <c r="I61" s="835"/>
      <c r="J61" s="835"/>
      <c r="K61" s="835" t="s">
        <v>128</v>
      </c>
      <c r="L61" s="836"/>
      <c r="M61" s="836"/>
      <c r="N61" s="836"/>
      <c r="O61" s="836"/>
      <c r="P61" s="835" t="s">
        <v>165</v>
      </c>
      <c r="Q61" s="836"/>
      <c r="R61" s="836"/>
      <c r="S61" s="836"/>
      <c r="T61" s="836"/>
      <c r="U61" s="836"/>
      <c r="V61" s="837" t="s">
        <v>129</v>
      </c>
      <c r="W61" s="837"/>
      <c r="X61" s="837"/>
      <c r="Y61" s="837"/>
      <c r="Z61" s="835" t="s">
        <v>130</v>
      </c>
      <c r="AA61" s="835"/>
      <c r="AB61" s="835"/>
    </row>
    <row r="62" spans="1:30" ht="18.75" customHeight="1">
      <c r="A62" s="815" t="s">
        <v>281</v>
      </c>
      <c r="B62" s="815"/>
      <c r="C62" s="815"/>
      <c r="D62" s="815"/>
      <c r="E62" s="815"/>
      <c r="F62" s="815"/>
      <c r="G62" s="815"/>
      <c r="H62" s="815"/>
      <c r="I62" s="815"/>
      <c r="J62" s="815"/>
      <c r="K62" s="815"/>
      <c r="L62" s="815"/>
      <c r="M62" s="815"/>
      <c r="N62" s="815"/>
      <c r="O62" s="815"/>
      <c r="P62" s="815"/>
      <c r="Q62" s="815"/>
      <c r="R62" s="815"/>
      <c r="S62" s="815"/>
      <c r="T62" s="815"/>
      <c r="U62" s="815"/>
      <c r="V62" s="815"/>
      <c r="W62" s="815"/>
      <c r="X62" s="815"/>
      <c r="Y62" s="815"/>
      <c r="Z62" s="815"/>
      <c r="AA62" s="815"/>
      <c r="AB62" s="815"/>
    </row>
    <row r="63" spans="1:30" ht="42" customHeight="1">
      <c r="A63" s="767"/>
      <c r="B63" s="767"/>
      <c r="C63" s="816"/>
      <c r="D63" s="816"/>
      <c r="E63" s="816"/>
      <c r="F63" s="767"/>
      <c r="G63" s="767"/>
      <c r="H63" s="767"/>
      <c r="I63" s="767"/>
      <c r="J63" s="767"/>
      <c r="K63" s="825" t="s">
        <v>277</v>
      </c>
      <c r="L63" s="825"/>
      <c r="M63" s="825"/>
      <c r="N63" s="825"/>
      <c r="O63" s="825"/>
      <c r="P63" s="767"/>
      <c r="Q63" s="767"/>
      <c r="R63" s="767"/>
      <c r="S63" s="767"/>
      <c r="T63" s="767"/>
      <c r="U63" s="767"/>
      <c r="V63" s="772"/>
      <c r="W63" s="629"/>
      <c r="X63" s="629"/>
      <c r="Y63" s="629"/>
      <c r="Z63" s="773">
        <v>0</v>
      </c>
      <c r="AA63" s="773"/>
      <c r="AB63" s="773"/>
    </row>
    <row r="64" spans="1:30" s="107" customFormat="1" ht="41.25" customHeight="1">
      <c r="A64" s="767"/>
      <c r="B64" s="767"/>
      <c r="C64" s="816"/>
      <c r="D64" s="816"/>
      <c r="E64" s="816"/>
      <c r="F64" s="767"/>
      <c r="G64" s="767"/>
      <c r="H64" s="767"/>
      <c r="I64" s="767"/>
      <c r="J64" s="767"/>
      <c r="K64" s="821" t="s">
        <v>277</v>
      </c>
      <c r="L64" s="821"/>
      <c r="M64" s="821"/>
      <c r="N64" s="821"/>
      <c r="O64" s="821"/>
      <c r="P64" s="767"/>
      <c r="Q64" s="767"/>
      <c r="R64" s="767"/>
      <c r="S64" s="767"/>
      <c r="T64" s="767"/>
      <c r="U64" s="767"/>
      <c r="V64" s="772"/>
      <c r="W64" s="629"/>
      <c r="X64" s="629"/>
      <c r="Y64" s="629"/>
      <c r="Z64" s="773">
        <v>0</v>
      </c>
      <c r="AA64" s="773"/>
      <c r="AB64" s="773"/>
    </row>
    <row r="65" spans="1:30" ht="18.75" customHeight="1">
      <c r="A65" s="822" t="s">
        <v>478</v>
      </c>
      <c r="B65" s="823"/>
      <c r="C65" s="823"/>
      <c r="D65" s="823"/>
      <c r="E65" s="823"/>
      <c r="F65" s="823"/>
      <c r="G65" s="823"/>
      <c r="H65" s="823"/>
      <c r="I65" s="823"/>
      <c r="J65" s="823"/>
      <c r="K65" s="823"/>
      <c r="L65" s="823"/>
      <c r="M65" s="823"/>
      <c r="N65" s="823"/>
      <c r="O65" s="823"/>
      <c r="P65" s="823"/>
      <c r="Q65" s="823"/>
      <c r="R65" s="823"/>
      <c r="S65" s="823"/>
      <c r="T65" s="823"/>
      <c r="U65" s="823"/>
      <c r="V65" s="823"/>
      <c r="W65" s="823"/>
      <c r="X65" s="823"/>
      <c r="Y65" s="823"/>
      <c r="Z65" s="823"/>
      <c r="AA65" s="823"/>
      <c r="AB65" s="824"/>
      <c r="AD65" s="129" t="s">
        <v>263</v>
      </c>
    </row>
    <row r="66" spans="1:30" ht="42" customHeight="1">
      <c r="A66" s="767"/>
      <c r="B66" s="767"/>
      <c r="C66" s="816"/>
      <c r="D66" s="816"/>
      <c r="E66" s="816"/>
      <c r="F66" s="767"/>
      <c r="G66" s="767"/>
      <c r="H66" s="767"/>
      <c r="I66" s="767"/>
      <c r="J66" s="767"/>
      <c r="K66" s="820" t="s">
        <v>467</v>
      </c>
      <c r="L66" s="820"/>
      <c r="M66" s="820"/>
      <c r="N66" s="820"/>
      <c r="O66" s="820"/>
      <c r="P66" s="767"/>
      <c r="Q66" s="767"/>
      <c r="R66" s="767"/>
      <c r="S66" s="767"/>
      <c r="T66" s="767"/>
      <c r="U66" s="767"/>
      <c r="V66" s="772"/>
      <c r="W66" s="629"/>
      <c r="X66" s="629"/>
      <c r="Y66" s="629"/>
      <c r="Z66" s="773">
        <v>0</v>
      </c>
      <c r="AA66" s="773"/>
      <c r="AB66" s="773"/>
      <c r="AD66" s="130" t="s">
        <v>264</v>
      </c>
    </row>
    <row r="67" spans="1:30" s="107" customFormat="1" ht="42" customHeight="1">
      <c r="A67" s="767"/>
      <c r="B67" s="767"/>
      <c r="C67" s="816"/>
      <c r="D67" s="816"/>
      <c r="E67" s="816"/>
      <c r="F67" s="767"/>
      <c r="G67" s="767"/>
      <c r="H67" s="767"/>
      <c r="I67" s="767"/>
      <c r="J67" s="767"/>
      <c r="K67" s="811" t="s">
        <v>467</v>
      </c>
      <c r="L67" s="811"/>
      <c r="M67" s="811"/>
      <c r="N67" s="811"/>
      <c r="O67" s="811"/>
      <c r="P67" s="767"/>
      <c r="Q67" s="767"/>
      <c r="R67" s="767"/>
      <c r="S67" s="767"/>
      <c r="T67" s="767"/>
      <c r="U67" s="767"/>
      <c r="V67" s="772"/>
      <c r="W67" s="629"/>
      <c r="X67" s="629"/>
      <c r="Y67" s="629"/>
      <c r="Z67" s="773">
        <v>0</v>
      </c>
      <c r="AA67" s="773"/>
      <c r="AB67" s="773"/>
    </row>
    <row r="68" spans="1:30" ht="18" customHeight="1">
      <c r="A68" s="817" t="s">
        <v>479</v>
      </c>
      <c r="B68" s="818"/>
      <c r="C68" s="818"/>
      <c r="D68" s="818"/>
      <c r="E68" s="818"/>
      <c r="F68" s="818"/>
      <c r="G68" s="818"/>
      <c r="H68" s="818"/>
      <c r="I68" s="818"/>
      <c r="J68" s="818"/>
      <c r="K68" s="818"/>
      <c r="L68" s="818"/>
      <c r="M68" s="818"/>
      <c r="N68" s="818"/>
      <c r="O68" s="818"/>
      <c r="P68" s="818"/>
      <c r="Q68" s="818"/>
      <c r="R68" s="818"/>
      <c r="S68" s="818"/>
      <c r="T68" s="818"/>
      <c r="U68" s="818"/>
      <c r="V68" s="818"/>
      <c r="W68" s="818"/>
      <c r="X68" s="818"/>
      <c r="Y68" s="818"/>
      <c r="Z68" s="818"/>
      <c r="AA68" s="818"/>
      <c r="AB68" s="819"/>
      <c r="AD68" s="129" t="s">
        <v>263</v>
      </c>
    </row>
    <row r="69" spans="1:30" ht="42" customHeight="1">
      <c r="A69" s="767" t="s">
        <v>48</v>
      </c>
      <c r="B69" s="767"/>
      <c r="C69" s="768" t="s">
        <v>48</v>
      </c>
      <c r="D69" s="768"/>
      <c r="E69" s="768"/>
      <c r="F69" s="767" t="s">
        <v>48</v>
      </c>
      <c r="G69" s="767"/>
      <c r="H69" s="767"/>
      <c r="I69" s="767"/>
      <c r="J69" s="767"/>
      <c r="K69" s="820" t="s">
        <v>469</v>
      </c>
      <c r="L69" s="820"/>
      <c r="M69" s="820"/>
      <c r="N69" s="820"/>
      <c r="O69" s="820"/>
      <c r="P69" s="767" t="s">
        <v>48</v>
      </c>
      <c r="Q69" s="767"/>
      <c r="R69" s="767"/>
      <c r="S69" s="767"/>
      <c r="T69" s="767"/>
      <c r="U69" s="767"/>
      <c r="V69" s="772"/>
      <c r="W69" s="629"/>
      <c r="X69" s="629"/>
      <c r="Y69" s="629"/>
      <c r="Z69" s="773">
        <v>0</v>
      </c>
      <c r="AA69" s="773"/>
      <c r="AB69" s="773"/>
      <c r="AD69" s="130" t="s">
        <v>264</v>
      </c>
    </row>
    <row r="70" spans="1:30" s="107" customFormat="1" ht="42" customHeight="1">
      <c r="A70" s="767" t="s">
        <v>48</v>
      </c>
      <c r="B70" s="767"/>
      <c r="C70" s="768" t="s">
        <v>48</v>
      </c>
      <c r="D70" s="768"/>
      <c r="E70" s="768"/>
      <c r="F70" s="767" t="s">
        <v>48</v>
      </c>
      <c r="G70" s="767"/>
      <c r="H70" s="767"/>
      <c r="I70" s="767"/>
      <c r="J70" s="767"/>
      <c r="K70" s="811" t="s">
        <v>469</v>
      </c>
      <c r="L70" s="811"/>
      <c r="M70" s="811"/>
      <c r="N70" s="811"/>
      <c r="O70" s="811"/>
      <c r="P70" s="767" t="s">
        <v>48</v>
      </c>
      <c r="Q70" s="767"/>
      <c r="R70" s="767"/>
      <c r="S70" s="767"/>
      <c r="T70" s="767"/>
      <c r="U70" s="767"/>
      <c r="V70" s="772"/>
      <c r="W70" s="629"/>
      <c r="X70" s="629"/>
      <c r="Y70" s="629"/>
      <c r="Z70" s="773">
        <v>0</v>
      </c>
      <c r="AA70" s="773"/>
      <c r="AB70" s="773"/>
    </row>
    <row r="71" spans="1:30" ht="18" customHeight="1">
      <c r="A71" s="815" t="s">
        <v>480</v>
      </c>
      <c r="B71" s="815"/>
      <c r="C71" s="815"/>
      <c r="D71" s="815"/>
      <c r="E71" s="815"/>
      <c r="F71" s="815"/>
      <c r="G71" s="815"/>
      <c r="H71" s="815"/>
      <c r="I71" s="815"/>
      <c r="J71" s="815"/>
      <c r="K71" s="815"/>
      <c r="L71" s="815"/>
      <c r="M71" s="815"/>
      <c r="N71" s="815"/>
      <c r="O71" s="815"/>
      <c r="P71" s="815"/>
      <c r="Q71" s="815"/>
      <c r="R71" s="815"/>
      <c r="S71" s="815"/>
      <c r="T71" s="815"/>
      <c r="U71" s="815"/>
      <c r="V71" s="815"/>
      <c r="W71" s="815"/>
      <c r="X71" s="815"/>
      <c r="Y71" s="815"/>
      <c r="Z71" s="815"/>
      <c r="AA71" s="815"/>
      <c r="AB71" s="815"/>
      <c r="AD71" s="129" t="s">
        <v>263</v>
      </c>
    </row>
    <row r="72" spans="1:30" ht="42.75" customHeight="1">
      <c r="A72" s="767" t="s">
        <v>48</v>
      </c>
      <c r="B72" s="767"/>
      <c r="C72" s="768" t="s">
        <v>48</v>
      </c>
      <c r="D72" s="768"/>
      <c r="E72" s="768"/>
      <c r="F72" s="767" t="s">
        <v>48</v>
      </c>
      <c r="G72" s="767"/>
      <c r="H72" s="767"/>
      <c r="I72" s="767"/>
      <c r="J72" s="767"/>
      <c r="K72" s="812" t="s">
        <v>481</v>
      </c>
      <c r="L72" s="813"/>
      <c r="M72" s="813"/>
      <c r="N72" s="813"/>
      <c r="O72" s="814"/>
      <c r="P72" s="767" t="s">
        <v>48</v>
      </c>
      <c r="Q72" s="767"/>
      <c r="R72" s="767"/>
      <c r="S72" s="767"/>
      <c r="T72" s="767"/>
      <c r="U72" s="767"/>
      <c r="V72" s="772"/>
      <c r="W72" s="629"/>
      <c r="X72" s="629"/>
      <c r="Y72" s="629"/>
      <c r="Z72" s="773">
        <v>0</v>
      </c>
      <c r="AA72" s="773"/>
      <c r="AB72" s="773"/>
      <c r="AD72" s="130" t="s">
        <v>264</v>
      </c>
    </row>
    <row r="73" spans="1:30" s="107" customFormat="1" ht="42.75" customHeight="1">
      <c r="A73" s="767" t="s">
        <v>48</v>
      </c>
      <c r="B73" s="767"/>
      <c r="C73" s="768" t="s">
        <v>48</v>
      </c>
      <c r="D73" s="768"/>
      <c r="E73" s="768"/>
      <c r="F73" s="767" t="s">
        <v>48</v>
      </c>
      <c r="G73" s="767"/>
      <c r="H73" s="767"/>
      <c r="I73" s="767"/>
      <c r="J73" s="767"/>
      <c r="K73" s="769" t="s">
        <v>481</v>
      </c>
      <c r="L73" s="770"/>
      <c r="M73" s="770"/>
      <c r="N73" s="770"/>
      <c r="O73" s="771"/>
      <c r="P73" s="767" t="s">
        <v>48</v>
      </c>
      <c r="Q73" s="767"/>
      <c r="R73" s="767"/>
      <c r="S73" s="767"/>
      <c r="T73" s="767"/>
      <c r="U73" s="767"/>
      <c r="V73" s="772"/>
      <c r="W73" s="629"/>
      <c r="X73" s="629"/>
      <c r="Y73" s="629"/>
      <c r="Z73" s="773">
        <v>0</v>
      </c>
      <c r="AA73" s="773"/>
      <c r="AB73" s="773"/>
    </row>
    <row r="74" spans="1:30" ht="30" customHeight="1">
      <c r="A74" s="122" t="s">
        <v>143</v>
      </c>
      <c r="B74" s="630" t="s">
        <v>249</v>
      </c>
      <c r="C74" s="630"/>
      <c r="D74" s="630"/>
      <c r="E74" s="630"/>
      <c r="F74" s="630"/>
      <c r="G74" s="630"/>
      <c r="H74" s="630"/>
      <c r="I74" s="630"/>
      <c r="J74" s="630"/>
      <c r="K74" s="630"/>
      <c r="L74" s="630"/>
      <c r="M74" s="630"/>
      <c r="N74" s="630"/>
      <c r="O74" s="630"/>
      <c r="P74" s="630"/>
      <c r="Q74" s="630"/>
      <c r="R74" s="630"/>
      <c r="S74" s="630"/>
      <c r="T74" s="630"/>
      <c r="U74" s="630"/>
      <c r="V74" s="630"/>
      <c r="W74" s="630"/>
      <c r="X74" s="630"/>
      <c r="Y74" s="630"/>
      <c r="Z74" s="773">
        <v>0</v>
      </c>
      <c r="AA74" s="773"/>
      <c r="AB74" s="773"/>
      <c r="AD74" s="129" t="s">
        <v>263</v>
      </c>
    </row>
    <row r="75" spans="1:30" ht="30" customHeight="1">
      <c r="A75" s="122" t="s">
        <v>144</v>
      </c>
      <c r="B75" s="632" t="s">
        <v>131</v>
      </c>
      <c r="C75" s="632"/>
      <c r="D75" s="632"/>
      <c r="E75" s="632"/>
      <c r="F75" s="632"/>
      <c r="G75" s="632"/>
      <c r="H75" s="632"/>
      <c r="I75" s="632"/>
      <c r="J75" s="632"/>
      <c r="K75" s="632"/>
      <c r="L75" s="632"/>
      <c r="M75" s="632"/>
      <c r="N75" s="632"/>
      <c r="O75" s="632"/>
      <c r="P75" s="632"/>
      <c r="Q75" s="632"/>
      <c r="R75" s="632"/>
      <c r="S75" s="632"/>
      <c r="T75" s="632"/>
      <c r="U75" s="632"/>
      <c r="V75" s="632"/>
      <c r="W75" s="632"/>
      <c r="X75" s="632"/>
      <c r="Y75" s="632"/>
      <c r="Z75" s="783">
        <f ca="1">SUM(Z63:OFFSET(Razem_BIVA9_133,-1,25))</f>
        <v>0</v>
      </c>
      <c r="AA75" s="783"/>
      <c r="AB75" s="783"/>
      <c r="AD75" s="130" t="s">
        <v>264</v>
      </c>
    </row>
    <row r="76" spans="1:30" ht="14.25" customHeight="1">
      <c r="A76" s="784" t="s">
        <v>145</v>
      </c>
      <c r="B76" s="787" t="s">
        <v>164</v>
      </c>
      <c r="C76" s="788"/>
      <c r="D76" s="788"/>
      <c r="E76" s="788"/>
      <c r="F76" s="788"/>
      <c r="G76" s="788"/>
      <c r="H76" s="789"/>
      <c r="I76" s="846" t="str">
        <f ca="1">IF(Z75&gt;0,"Wpisz wartość kursu EUR do PLN","nd")</f>
        <v>nd</v>
      </c>
      <c r="J76" s="847"/>
      <c r="K76" s="848"/>
      <c r="L76" s="29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802" t="s">
        <v>132</v>
      </c>
      <c r="Z76" s="804" t="str">
        <f ca="1">IF(Z75=0,"",W55-Z75)</f>
        <v/>
      </c>
      <c r="AA76" s="805"/>
      <c r="AB76" s="806"/>
    </row>
    <row r="77" spans="1:30" ht="17.25" customHeight="1">
      <c r="A77" s="785"/>
      <c r="B77" s="790"/>
      <c r="C77" s="791"/>
      <c r="D77" s="791"/>
      <c r="E77" s="791"/>
      <c r="F77" s="791"/>
      <c r="G77" s="791"/>
      <c r="H77" s="792"/>
      <c r="I77" s="796"/>
      <c r="J77" s="797"/>
      <c r="K77" s="798"/>
      <c r="L77" s="849" t="s">
        <v>374</v>
      </c>
      <c r="M77" s="850"/>
      <c r="N77" s="850"/>
      <c r="O77" s="209"/>
      <c r="P77" s="861"/>
      <c r="Q77" s="862"/>
      <c r="R77" s="862"/>
      <c r="S77" s="862"/>
      <c r="T77" s="862"/>
      <c r="U77" s="863"/>
      <c r="V77" s="209"/>
      <c r="W77" s="209"/>
      <c r="Y77" s="803"/>
      <c r="Z77" s="807"/>
      <c r="AA77" s="808"/>
      <c r="AB77" s="809"/>
    </row>
    <row r="78" spans="1:30" ht="26.25" customHeight="1">
      <c r="A78" s="786"/>
      <c r="B78" s="793"/>
      <c r="C78" s="794"/>
      <c r="D78" s="794"/>
      <c r="E78" s="794"/>
      <c r="F78" s="794"/>
      <c r="G78" s="794"/>
      <c r="H78" s="795"/>
      <c r="I78" s="799"/>
      <c r="J78" s="800"/>
      <c r="K78" s="801"/>
      <c r="L78" s="298"/>
      <c r="M78" s="299"/>
      <c r="N78" s="810" t="s">
        <v>27</v>
      </c>
      <c r="O78" s="810"/>
      <c r="P78" s="810"/>
      <c r="Q78" s="810"/>
      <c r="R78" s="810"/>
      <c r="S78" s="810"/>
      <c r="T78" s="810"/>
      <c r="U78" s="810"/>
      <c r="V78" s="810"/>
      <c r="W78" s="810"/>
      <c r="X78" s="31"/>
      <c r="Y78" s="121" t="s">
        <v>6</v>
      </c>
      <c r="Z78" s="783" t="str">
        <f ca="1">IF(Z75=0,"",Z76*I76)</f>
        <v/>
      </c>
      <c r="AA78" s="783"/>
      <c r="AB78" s="783"/>
    </row>
    <row r="79" spans="1:30" s="23" customFormat="1" ht="6" customHeight="1">
      <c r="A79" s="17"/>
      <c r="B79" s="17"/>
      <c r="C79" s="17"/>
      <c r="D79" s="17"/>
      <c r="E79" s="17"/>
      <c r="F79" s="17"/>
      <c r="G79" s="17"/>
      <c r="H79" s="17"/>
      <c r="I79" s="17"/>
      <c r="J79" s="18"/>
      <c r="K79" s="18"/>
      <c r="L79" s="18"/>
      <c r="M79" s="18"/>
      <c r="N79" s="18"/>
      <c r="O79" s="753"/>
      <c r="P79" s="753"/>
      <c r="Q79" s="753"/>
      <c r="R79" s="753"/>
      <c r="S79" s="753"/>
      <c r="T79" s="753"/>
      <c r="U79" s="753"/>
      <c r="V79" s="753"/>
      <c r="W79" s="753"/>
      <c r="X79" s="753"/>
      <c r="Y79" s="753"/>
      <c r="Z79" s="753"/>
      <c r="AA79" s="753"/>
      <c r="AB79" s="753"/>
    </row>
    <row r="80" spans="1:30" s="23" customFormat="1" ht="6" customHeight="1">
      <c r="A80" s="114"/>
      <c r="B80" s="25"/>
      <c r="C80" s="25"/>
      <c r="D80" s="25"/>
      <c r="E80" s="25"/>
      <c r="F80" s="25"/>
      <c r="G80" s="26"/>
      <c r="H80" s="26"/>
      <c r="I80" s="26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38"/>
      <c r="U80" s="39"/>
      <c r="V80" s="26"/>
      <c r="W80" s="26"/>
      <c r="X80" s="26"/>
      <c r="Y80" s="26"/>
      <c r="Z80" s="26"/>
      <c r="AA80" s="26"/>
      <c r="AB80" s="26"/>
    </row>
    <row r="81" spans="1:30" ht="15" customHeight="1">
      <c r="A81" s="828" t="s">
        <v>221</v>
      </c>
      <c r="B81" s="828"/>
      <c r="C81" s="828"/>
      <c r="D81" s="828"/>
      <c r="E81" s="828"/>
      <c r="F81" s="828"/>
      <c r="G81" s="828"/>
      <c r="H81" s="828"/>
      <c r="I81" s="828"/>
      <c r="J81" s="828"/>
      <c r="K81" s="828"/>
      <c r="L81" s="828"/>
      <c r="M81" s="828"/>
      <c r="N81" s="828"/>
      <c r="O81" s="828"/>
      <c r="P81" s="828"/>
      <c r="Q81" s="828"/>
      <c r="R81" s="828"/>
      <c r="S81" s="828"/>
      <c r="T81" s="828"/>
      <c r="U81" s="828"/>
      <c r="V81" s="828"/>
      <c r="W81" s="829">
        <v>30000</v>
      </c>
      <c r="X81" s="830"/>
      <c r="Y81" s="830"/>
      <c r="Z81" s="831"/>
      <c r="AA81" s="120" t="s">
        <v>8</v>
      </c>
      <c r="AB81" s="826" t="str">
        <f ca="1">IF(Z100=0,"","x")</f>
        <v/>
      </c>
    </row>
    <row r="82" spans="1:30" ht="2.25" customHeight="1">
      <c r="A82" s="828"/>
      <c r="B82" s="828"/>
      <c r="C82" s="828"/>
      <c r="D82" s="828"/>
      <c r="E82" s="828"/>
      <c r="F82" s="828"/>
      <c r="G82" s="828"/>
      <c r="H82" s="828"/>
      <c r="I82" s="828"/>
      <c r="J82" s="828"/>
      <c r="K82" s="828"/>
      <c r="L82" s="828"/>
      <c r="M82" s="828"/>
      <c r="N82" s="828"/>
      <c r="O82" s="828"/>
      <c r="P82" s="828"/>
      <c r="Q82" s="828"/>
      <c r="R82" s="828"/>
      <c r="S82" s="828"/>
      <c r="T82" s="828"/>
      <c r="U82" s="828"/>
      <c r="V82" s="828"/>
      <c r="W82" s="832"/>
      <c r="X82" s="833"/>
      <c r="Y82" s="833"/>
      <c r="Z82" s="834"/>
      <c r="AA82" s="23"/>
      <c r="AB82" s="827"/>
    </row>
    <row r="83" spans="1:30" ht="22.5" customHeight="1">
      <c r="A83" s="516" t="s">
        <v>222</v>
      </c>
      <c r="B83" s="516"/>
      <c r="C83" s="516"/>
      <c r="D83" s="516"/>
      <c r="E83" s="516"/>
      <c r="F83" s="516"/>
      <c r="G83" s="516"/>
      <c r="H83" s="516"/>
      <c r="I83" s="516"/>
      <c r="J83" s="516"/>
      <c r="K83" s="516"/>
      <c r="L83" s="516"/>
      <c r="M83" s="516"/>
      <c r="N83" s="516"/>
      <c r="O83" s="516"/>
      <c r="P83" s="516"/>
      <c r="Q83" s="516"/>
      <c r="R83" s="516"/>
      <c r="S83" s="516"/>
      <c r="T83" s="516"/>
      <c r="U83" s="516"/>
      <c r="V83" s="516"/>
      <c r="W83" s="516"/>
      <c r="X83" s="516"/>
      <c r="Y83" s="516"/>
      <c r="Z83" s="516"/>
      <c r="AA83" s="516"/>
      <c r="AB83" s="516"/>
    </row>
    <row r="84" spans="1:30" ht="2.25" customHeight="1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28"/>
    </row>
    <row r="85" spans="1:30" ht="18" customHeight="1">
      <c r="A85" s="633" t="s">
        <v>124</v>
      </c>
      <c r="B85" s="634"/>
      <c r="C85" s="634"/>
      <c r="D85" s="634"/>
      <c r="E85" s="634"/>
      <c r="F85" s="634"/>
      <c r="G85" s="634"/>
      <c r="H85" s="634"/>
      <c r="I85" s="634"/>
      <c r="J85" s="634"/>
      <c r="K85" s="634"/>
      <c r="L85" s="634"/>
      <c r="M85" s="634"/>
      <c r="N85" s="634"/>
      <c r="O85" s="634"/>
      <c r="P85" s="634"/>
      <c r="Q85" s="634"/>
      <c r="R85" s="634"/>
      <c r="S85" s="634"/>
      <c r="T85" s="634"/>
      <c r="U85" s="634"/>
      <c r="V85" s="634"/>
      <c r="W85" s="634"/>
      <c r="X85" s="634"/>
      <c r="Y85" s="634"/>
      <c r="Z85" s="634"/>
      <c r="AA85" s="634"/>
      <c r="AB85" s="635"/>
    </row>
    <row r="86" spans="1:30" ht="35.25" customHeight="1">
      <c r="A86" s="835" t="s">
        <v>125</v>
      </c>
      <c r="B86" s="835"/>
      <c r="C86" s="835" t="s">
        <v>126</v>
      </c>
      <c r="D86" s="835"/>
      <c r="E86" s="835"/>
      <c r="F86" s="835" t="s">
        <v>127</v>
      </c>
      <c r="G86" s="835"/>
      <c r="H86" s="835"/>
      <c r="I86" s="835"/>
      <c r="J86" s="835"/>
      <c r="K86" s="835" t="s">
        <v>128</v>
      </c>
      <c r="L86" s="836"/>
      <c r="M86" s="836"/>
      <c r="N86" s="836"/>
      <c r="O86" s="836"/>
      <c r="P86" s="835" t="s">
        <v>166</v>
      </c>
      <c r="Q86" s="836"/>
      <c r="R86" s="836"/>
      <c r="S86" s="836"/>
      <c r="T86" s="836"/>
      <c r="U86" s="836"/>
      <c r="V86" s="837" t="s">
        <v>129</v>
      </c>
      <c r="W86" s="837"/>
      <c r="X86" s="837"/>
      <c r="Y86" s="837"/>
      <c r="Z86" s="835" t="s">
        <v>130</v>
      </c>
      <c r="AA86" s="835"/>
      <c r="AB86" s="835"/>
    </row>
    <row r="87" spans="1:30" ht="18" customHeight="1">
      <c r="A87" s="815" t="s">
        <v>282</v>
      </c>
      <c r="B87" s="815"/>
      <c r="C87" s="815"/>
      <c r="D87" s="815"/>
      <c r="E87" s="815"/>
      <c r="F87" s="815"/>
      <c r="G87" s="815"/>
      <c r="H87" s="815"/>
      <c r="I87" s="815"/>
      <c r="J87" s="815"/>
      <c r="K87" s="815"/>
      <c r="L87" s="815"/>
      <c r="M87" s="815"/>
      <c r="N87" s="815"/>
      <c r="O87" s="815"/>
      <c r="P87" s="815"/>
      <c r="Q87" s="815"/>
      <c r="R87" s="815"/>
      <c r="S87" s="815"/>
      <c r="T87" s="815"/>
      <c r="U87" s="815"/>
      <c r="V87" s="815"/>
      <c r="W87" s="815"/>
      <c r="X87" s="815"/>
      <c r="Y87" s="815"/>
      <c r="Z87" s="815"/>
      <c r="AA87" s="815"/>
      <c r="AB87" s="815"/>
    </row>
    <row r="88" spans="1:30" ht="42" customHeight="1">
      <c r="A88" s="767" t="s">
        <v>48</v>
      </c>
      <c r="B88" s="767"/>
      <c r="C88" s="816" t="s">
        <v>48</v>
      </c>
      <c r="D88" s="816"/>
      <c r="E88" s="816"/>
      <c r="F88" s="767" t="s">
        <v>48</v>
      </c>
      <c r="G88" s="767"/>
      <c r="H88" s="767"/>
      <c r="I88" s="767"/>
      <c r="J88" s="767"/>
      <c r="K88" s="825" t="s">
        <v>277</v>
      </c>
      <c r="L88" s="825"/>
      <c r="M88" s="825"/>
      <c r="N88" s="825"/>
      <c r="O88" s="825"/>
      <c r="P88" s="767" t="s">
        <v>48</v>
      </c>
      <c r="Q88" s="767"/>
      <c r="R88" s="767"/>
      <c r="S88" s="767"/>
      <c r="T88" s="767"/>
      <c r="U88" s="767"/>
      <c r="V88" s="772"/>
      <c r="W88" s="629"/>
      <c r="X88" s="629"/>
      <c r="Y88" s="629"/>
      <c r="Z88" s="773"/>
      <c r="AA88" s="773"/>
      <c r="AB88" s="773"/>
    </row>
    <row r="89" spans="1:30" s="107" customFormat="1" ht="42" customHeight="1">
      <c r="A89" s="767"/>
      <c r="B89" s="767"/>
      <c r="C89" s="816"/>
      <c r="D89" s="816"/>
      <c r="E89" s="816"/>
      <c r="F89" s="767"/>
      <c r="G89" s="767"/>
      <c r="H89" s="767"/>
      <c r="I89" s="767"/>
      <c r="J89" s="767"/>
      <c r="K89" s="821" t="s">
        <v>277</v>
      </c>
      <c r="L89" s="821"/>
      <c r="M89" s="821"/>
      <c r="N89" s="821"/>
      <c r="O89" s="821"/>
      <c r="P89" s="767"/>
      <c r="Q89" s="767"/>
      <c r="R89" s="767"/>
      <c r="S89" s="767"/>
      <c r="T89" s="767"/>
      <c r="U89" s="767"/>
      <c r="V89" s="772"/>
      <c r="W89" s="629"/>
      <c r="X89" s="629"/>
      <c r="Y89" s="629"/>
      <c r="Z89" s="773"/>
      <c r="AA89" s="773"/>
      <c r="AB89" s="773"/>
    </row>
    <row r="90" spans="1:30" ht="21" customHeight="1">
      <c r="A90" s="822" t="s">
        <v>482</v>
      </c>
      <c r="B90" s="823"/>
      <c r="C90" s="823"/>
      <c r="D90" s="823"/>
      <c r="E90" s="823"/>
      <c r="F90" s="823"/>
      <c r="G90" s="823"/>
      <c r="H90" s="823"/>
      <c r="I90" s="823"/>
      <c r="J90" s="823"/>
      <c r="K90" s="823"/>
      <c r="L90" s="823"/>
      <c r="M90" s="823"/>
      <c r="N90" s="823"/>
      <c r="O90" s="823"/>
      <c r="P90" s="823"/>
      <c r="Q90" s="823"/>
      <c r="R90" s="823"/>
      <c r="S90" s="823"/>
      <c r="T90" s="823"/>
      <c r="U90" s="823"/>
      <c r="V90" s="823"/>
      <c r="W90" s="823"/>
      <c r="X90" s="823"/>
      <c r="Y90" s="823"/>
      <c r="Z90" s="823"/>
      <c r="AA90" s="823"/>
      <c r="AB90" s="824"/>
      <c r="AD90" s="129" t="s">
        <v>263</v>
      </c>
    </row>
    <row r="91" spans="1:30" ht="42" customHeight="1">
      <c r="A91" s="767"/>
      <c r="B91" s="767"/>
      <c r="C91" s="816"/>
      <c r="D91" s="816"/>
      <c r="E91" s="816"/>
      <c r="F91" s="767"/>
      <c r="G91" s="767"/>
      <c r="H91" s="767"/>
      <c r="I91" s="767"/>
      <c r="J91" s="767"/>
      <c r="K91" s="825" t="s">
        <v>280</v>
      </c>
      <c r="L91" s="825"/>
      <c r="M91" s="825"/>
      <c r="N91" s="825"/>
      <c r="O91" s="825"/>
      <c r="P91" s="767"/>
      <c r="Q91" s="767"/>
      <c r="R91" s="767"/>
      <c r="S91" s="767"/>
      <c r="T91" s="767"/>
      <c r="U91" s="767"/>
      <c r="V91" s="772"/>
      <c r="W91" s="629"/>
      <c r="X91" s="629"/>
      <c r="Y91" s="629"/>
      <c r="Z91" s="773"/>
      <c r="AA91" s="773"/>
      <c r="AB91" s="773"/>
      <c r="AD91" s="130" t="s">
        <v>264</v>
      </c>
    </row>
    <row r="92" spans="1:30" s="107" customFormat="1" ht="42" customHeight="1">
      <c r="A92" s="767"/>
      <c r="B92" s="767"/>
      <c r="C92" s="816"/>
      <c r="D92" s="816"/>
      <c r="E92" s="816"/>
      <c r="F92" s="767"/>
      <c r="G92" s="767"/>
      <c r="H92" s="767"/>
      <c r="I92" s="767"/>
      <c r="J92" s="767"/>
      <c r="K92" s="821" t="s">
        <v>279</v>
      </c>
      <c r="L92" s="821"/>
      <c r="M92" s="821"/>
      <c r="N92" s="821"/>
      <c r="O92" s="821"/>
      <c r="P92" s="767"/>
      <c r="Q92" s="767"/>
      <c r="R92" s="767"/>
      <c r="S92" s="767"/>
      <c r="T92" s="767"/>
      <c r="U92" s="767"/>
      <c r="V92" s="772"/>
      <c r="W92" s="629"/>
      <c r="X92" s="629"/>
      <c r="Y92" s="629"/>
      <c r="Z92" s="773"/>
      <c r="AA92" s="773"/>
      <c r="AB92" s="773"/>
    </row>
    <row r="93" spans="1:30" ht="18" customHeight="1">
      <c r="A93" s="817" t="s">
        <v>483</v>
      </c>
      <c r="B93" s="818"/>
      <c r="C93" s="818"/>
      <c r="D93" s="818"/>
      <c r="E93" s="818"/>
      <c r="F93" s="818"/>
      <c r="G93" s="818"/>
      <c r="H93" s="818"/>
      <c r="I93" s="818"/>
      <c r="J93" s="818"/>
      <c r="K93" s="818"/>
      <c r="L93" s="818"/>
      <c r="M93" s="818"/>
      <c r="N93" s="818"/>
      <c r="O93" s="818"/>
      <c r="P93" s="818"/>
      <c r="Q93" s="818"/>
      <c r="R93" s="818"/>
      <c r="S93" s="818"/>
      <c r="T93" s="818"/>
      <c r="U93" s="818"/>
      <c r="V93" s="818"/>
      <c r="W93" s="818"/>
      <c r="X93" s="818"/>
      <c r="Y93" s="818"/>
      <c r="Z93" s="818"/>
      <c r="AA93" s="818"/>
      <c r="AB93" s="819"/>
      <c r="AD93" s="129" t="s">
        <v>263</v>
      </c>
    </row>
    <row r="94" spans="1:30" ht="42" customHeight="1">
      <c r="A94" s="767" t="s">
        <v>48</v>
      </c>
      <c r="B94" s="767"/>
      <c r="C94" s="816" t="s">
        <v>48</v>
      </c>
      <c r="D94" s="816"/>
      <c r="E94" s="816"/>
      <c r="F94" s="767" t="s">
        <v>48</v>
      </c>
      <c r="G94" s="767"/>
      <c r="H94" s="767"/>
      <c r="I94" s="767"/>
      <c r="J94" s="767"/>
      <c r="K94" s="820" t="s">
        <v>470</v>
      </c>
      <c r="L94" s="820"/>
      <c r="M94" s="820"/>
      <c r="N94" s="820"/>
      <c r="O94" s="820"/>
      <c r="P94" s="767" t="s">
        <v>48</v>
      </c>
      <c r="Q94" s="767"/>
      <c r="R94" s="767"/>
      <c r="S94" s="767"/>
      <c r="T94" s="767"/>
      <c r="U94" s="767"/>
      <c r="V94" s="772"/>
      <c r="W94" s="629"/>
      <c r="X94" s="629"/>
      <c r="Y94" s="629"/>
      <c r="Z94" s="773"/>
      <c r="AA94" s="773"/>
      <c r="AB94" s="773"/>
      <c r="AD94" s="130" t="s">
        <v>264</v>
      </c>
    </row>
    <row r="95" spans="1:30" s="107" customFormat="1" ht="42" customHeight="1">
      <c r="A95" s="767" t="s">
        <v>48</v>
      </c>
      <c r="B95" s="767"/>
      <c r="C95" s="816" t="s">
        <v>48</v>
      </c>
      <c r="D95" s="816"/>
      <c r="E95" s="816"/>
      <c r="F95" s="767" t="s">
        <v>48</v>
      </c>
      <c r="G95" s="767"/>
      <c r="H95" s="767"/>
      <c r="I95" s="767"/>
      <c r="J95" s="767"/>
      <c r="K95" s="811" t="s">
        <v>470</v>
      </c>
      <c r="L95" s="811"/>
      <c r="M95" s="811"/>
      <c r="N95" s="811"/>
      <c r="O95" s="811"/>
      <c r="P95" s="767" t="s">
        <v>48</v>
      </c>
      <c r="Q95" s="767"/>
      <c r="R95" s="767"/>
      <c r="S95" s="767"/>
      <c r="T95" s="767"/>
      <c r="U95" s="767"/>
      <c r="V95" s="772"/>
      <c r="W95" s="629"/>
      <c r="X95" s="629"/>
      <c r="Y95" s="629"/>
      <c r="Z95" s="773"/>
      <c r="AA95" s="773"/>
      <c r="AB95" s="773"/>
    </row>
    <row r="96" spans="1:30" ht="18" customHeight="1">
      <c r="A96" s="815" t="s">
        <v>484</v>
      </c>
      <c r="B96" s="815"/>
      <c r="C96" s="815"/>
      <c r="D96" s="815"/>
      <c r="E96" s="815"/>
      <c r="F96" s="815"/>
      <c r="G96" s="815"/>
      <c r="H96" s="815"/>
      <c r="I96" s="815"/>
      <c r="J96" s="815"/>
      <c r="K96" s="815"/>
      <c r="L96" s="815"/>
      <c r="M96" s="815"/>
      <c r="N96" s="815"/>
      <c r="O96" s="815"/>
      <c r="P96" s="815"/>
      <c r="Q96" s="815"/>
      <c r="R96" s="815"/>
      <c r="S96" s="815"/>
      <c r="T96" s="815"/>
      <c r="U96" s="815"/>
      <c r="V96" s="815"/>
      <c r="W96" s="815"/>
      <c r="X96" s="815"/>
      <c r="Y96" s="815"/>
      <c r="Z96" s="815"/>
      <c r="AA96" s="815"/>
      <c r="AB96" s="815"/>
      <c r="AD96" s="129" t="s">
        <v>263</v>
      </c>
    </row>
    <row r="97" spans="1:31" ht="42" customHeight="1">
      <c r="A97" s="767" t="s">
        <v>48</v>
      </c>
      <c r="B97" s="767"/>
      <c r="C97" s="816" t="s">
        <v>48</v>
      </c>
      <c r="D97" s="816"/>
      <c r="E97" s="816"/>
      <c r="F97" s="767" t="s">
        <v>48</v>
      </c>
      <c r="G97" s="767"/>
      <c r="H97" s="767"/>
      <c r="I97" s="767"/>
      <c r="J97" s="767"/>
      <c r="K97" s="812" t="s">
        <v>472</v>
      </c>
      <c r="L97" s="813"/>
      <c r="M97" s="813"/>
      <c r="N97" s="813"/>
      <c r="O97" s="814"/>
      <c r="P97" s="767" t="s">
        <v>48</v>
      </c>
      <c r="Q97" s="767"/>
      <c r="R97" s="767"/>
      <c r="S97" s="767"/>
      <c r="T97" s="767"/>
      <c r="U97" s="767"/>
      <c r="V97" s="772"/>
      <c r="W97" s="629"/>
      <c r="X97" s="629"/>
      <c r="Y97" s="629"/>
      <c r="Z97" s="773"/>
      <c r="AA97" s="773"/>
      <c r="AB97" s="773"/>
      <c r="AD97" s="130" t="s">
        <v>264</v>
      </c>
    </row>
    <row r="98" spans="1:31" s="107" customFormat="1" ht="42" customHeight="1">
      <c r="A98" s="767" t="s">
        <v>48</v>
      </c>
      <c r="B98" s="767"/>
      <c r="C98" s="816" t="s">
        <v>48</v>
      </c>
      <c r="D98" s="816"/>
      <c r="E98" s="816"/>
      <c r="F98" s="767" t="s">
        <v>48</v>
      </c>
      <c r="G98" s="767"/>
      <c r="H98" s="767"/>
      <c r="I98" s="767"/>
      <c r="J98" s="767"/>
      <c r="K98" s="769" t="s">
        <v>472</v>
      </c>
      <c r="L98" s="770"/>
      <c r="M98" s="770"/>
      <c r="N98" s="770"/>
      <c r="O98" s="771"/>
      <c r="P98" s="767" t="s">
        <v>48</v>
      </c>
      <c r="Q98" s="767"/>
      <c r="R98" s="767"/>
      <c r="S98" s="767"/>
      <c r="T98" s="767"/>
      <c r="U98" s="767"/>
      <c r="V98" s="772"/>
      <c r="W98" s="629"/>
      <c r="X98" s="629"/>
      <c r="Y98" s="629"/>
      <c r="Z98" s="773"/>
      <c r="AA98" s="773"/>
      <c r="AB98" s="773"/>
    </row>
    <row r="99" spans="1:31" ht="30" customHeight="1">
      <c r="A99" s="122" t="s">
        <v>223</v>
      </c>
      <c r="B99" s="630" t="s">
        <v>249</v>
      </c>
      <c r="C99" s="630"/>
      <c r="D99" s="630"/>
      <c r="E99" s="630"/>
      <c r="F99" s="630"/>
      <c r="G99" s="630"/>
      <c r="H99" s="630"/>
      <c r="I99" s="630"/>
      <c r="J99" s="630"/>
      <c r="K99" s="630"/>
      <c r="L99" s="630"/>
      <c r="M99" s="630"/>
      <c r="N99" s="630"/>
      <c r="O99" s="630"/>
      <c r="P99" s="630"/>
      <c r="Q99" s="630"/>
      <c r="R99" s="630"/>
      <c r="S99" s="630"/>
      <c r="T99" s="630"/>
      <c r="U99" s="630"/>
      <c r="V99" s="630"/>
      <c r="W99" s="630"/>
      <c r="X99" s="630"/>
      <c r="Y99" s="630"/>
      <c r="Z99" s="773"/>
      <c r="AA99" s="773"/>
      <c r="AB99" s="773"/>
      <c r="AD99" s="129" t="s">
        <v>263</v>
      </c>
    </row>
    <row r="100" spans="1:31" ht="30" customHeight="1">
      <c r="A100" s="122" t="s">
        <v>224</v>
      </c>
      <c r="B100" s="632" t="s">
        <v>131</v>
      </c>
      <c r="C100" s="632"/>
      <c r="D100" s="632"/>
      <c r="E100" s="632"/>
      <c r="F100" s="632"/>
      <c r="G100" s="632"/>
      <c r="H100" s="632"/>
      <c r="I100" s="632"/>
      <c r="J100" s="632"/>
      <c r="K100" s="632"/>
      <c r="L100" s="632"/>
      <c r="M100" s="632"/>
      <c r="N100" s="632"/>
      <c r="O100" s="632"/>
      <c r="P100" s="632"/>
      <c r="Q100" s="632"/>
      <c r="R100" s="632"/>
      <c r="S100" s="632"/>
      <c r="T100" s="632"/>
      <c r="U100" s="632"/>
      <c r="V100" s="632"/>
      <c r="W100" s="632"/>
      <c r="X100" s="632"/>
      <c r="Y100" s="632"/>
      <c r="Z100" s="783">
        <f ca="1">SUM(Z88:OFFSET(Razem_BIVA9_143,-1,25))</f>
        <v>0</v>
      </c>
      <c r="AA100" s="783"/>
      <c r="AB100" s="783"/>
      <c r="AD100" s="130" t="s">
        <v>264</v>
      </c>
    </row>
    <row r="101" spans="1:31" ht="14.25" customHeight="1">
      <c r="A101" s="784" t="s">
        <v>225</v>
      </c>
      <c r="B101" s="838" t="s">
        <v>164</v>
      </c>
      <c r="C101" s="839"/>
      <c r="D101" s="839"/>
      <c r="E101" s="839"/>
      <c r="F101" s="839"/>
      <c r="G101" s="839"/>
      <c r="H101" s="840"/>
      <c r="I101" s="846" t="str">
        <f ca="1">IF(Z100&gt;0,"Wpisz wartość kursu EUR do PLN","nd")</f>
        <v>nd</v>
      </c>
      <c r="J101" s="847"/>
      <c r="K101" s="848"/>
      <c r="L101" s="29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802" t="s">
        <v>132</v>
      </c>
      <c r="Z101" s="804" t="str">
        <f ca="1">IF(Z100=0,"",W81-Z100)</f>
        <v/>
      </c>
      <c r="AA101" s="805"/>
      <c r="AB101" s="806"/>
    </row>
    <row r="102" spans="1:31" ht="14.25" customHeight="1">
      <c r="A102" s="785"/>
      <c r="B102" s="841"/>
      <c r="C102" s="718"/>
      <c r="D102" s="718"/>
      <c r="E102" s="718"/>
      <c r="F102" s="718"/>
      <c r="G102" s="718"/>
      <c r="H102" s="842"/>
      <c r="I102" s="796"/>
      <c r="J102" s="797"/>
      <c r="K102" s="798"/>
      <c r="L102" s="849" t="s">
        <v>374</v>
      </c>
      <c r="M102" s="850"/>
      <c r="N102" s="850"/>
      <c r="O102" s="209"/>
      <c r="P102" s="861"/>
      <c r="Q102" s="862"/>
      <c r="R102" s="862"/>
      <c r="S102" s="862"/>
      <c r="T102" s="862"/>
      <c r="U102" s="863"/>
      <c r="V102" s="209"/>
      <c r="W102" s="209"/>
      <c r="Y102" s="803"/>
      <c r="Z102" s="807"/>
      <c r="AA102" s="808"/>
      <c r="AB102" s="809"/>
    </row>
    <row r="103" spans="1:31" ht="25.5" customHeight="1">
      <c r="A103" s="786"/>
      <c r="B103" s="843"/>
      <c r="C103" s="844"/>
      <c r="D103" s="844"/>
      <c r="E103" s="844"/>
      <c r="F103" s="844"/>
      <c r="G103" s="844"/>
      <c r="H103" s="845"/>
      <c r="I103" s="799"/>
      <c r="J103" s="800"/>
      <c r="K103" s="801"/>
      <c r="L103" s="298"/>
      <c r="M103" s="299"/>
      <c r="N103" s="810" t="s">
        <v>27</v>
      </c>
      <c r="O103" s="810"/>
      <c r="P103" s="810"/>
      <c r="Q103" s="810"/>
      <c r="R103" s="810"/>
      <c r="S103" s="810"/>
      <c r="T103" s="810"/>
      <c r="U103" s="810"/>
      <c r="V103" s="810"/>
      <c r="W103" s="810"/>
      <c r="X103" s="31"/>
      <c r="Y103" s="121" t="s">
        <v>6</v>
      </c>
      <c r="Z103" s="783" t="str">
        <f ca="1">IF(Z100=0,"",Z101*I101)</f>
        <v/>
      </c>
      <c r="AA103" s="783"/>
      <c r="AB103" s="783"/>
    </row>
    <row r="104" spans="1:31" s="23" customFormat="1" ht="6" customHeight="1">
      <c r="A104" s="114"/>
      <c r="B104" s="25"/>
      <c r="C104" s="25"/>
      <c r="D104" s="25"/>
      <c r="E104" s="25"/>
      <c r="F104" s="25"/>
      <c r="G104" s="26"/>
      <c r="H104" s="26"/>
      <c r="I104" s="26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38"/>
      <c r="U104" s="39"/>
      <c r="V104" s="26"/>
      <c r="W104" s="26"/>
      <c r="X104" s="26"/>
      <c r="Y104" s="26"/>
      <c r="Z104" s="26"/>
      <c r="AA104" s="26"/>
      <c r="AB104" s="26"/>
    </row>
    <row r="105" spans="1:31" s="23" customFormat="1" ht="6" customHeight="1"/>
    <row r="106" spans="1:31" ht="15" customHeight="1">
      <c r="A106" s="828" t="s">
        <v>226</v>
      </c>
      <c r="B106" s="828"/>
      <c r="C106" s="828"/>
      <c r="D106" s="828"/>
      <c r="E106" s="828"/>
      <c r="F106" s="828"/>
      <c r="G106" s="828"/>
      <c r="H106" s="828"/>
      <c r="I106" s="828"/>
      <c r="J106" s="828"/>
      <c r="K106" s="828"/>
      <c r="L106" s="828"/>
      <c r="M106" s="828"/>
      <c r="N106" s="828"/>
      <c r="O106" s="828"/>
      <c r="P106" s="828"/>
      <c r="Q106" s="828"/>
      <c r="R106" s="828"/>
      <c r="S106" s="828"/>
      <c r="T106" s="828"/>
      <c r="U106" s="828"/>
      <c r="V106" s="828"/>
      <c r="W106" s="829">
        <v>20000</v>
      </c>
      <c r="X106" s="830"/>
      <c r="Y106" s="830"/>
      <c r="Z106" s="831"/>
      <c r="AA106" s="120" t="s">
        <v>8</v>
      </c>
      <c r="AB106" s="826" t="str">
        <f ca="1">IF(Z126=0,"","x")</f>
        <v/>
      </c>
    </row>
    <row r="107" spans="1:31" ht="2.25" customHeight="1">
      <c r="A107" s="828"/>
      <c r="B107" s="828"/>
      <c r="C107" s="828"/>
      <c r="D107" s="828"/>
      <c r="E107" s="828"/>
      <c r="F107" s="828"/>
      <c r="G107" s="828"/>
      <c r="H107" s="828"/>
      <c r="I107" s="828"/>
      <c r="J107" s="828"/>
      <c r="K107" s="828"/>
      <c r="L107" s="828"/>
      <c r="M107" s="828"/>
      <c r="N107" s="828"/>
      <c r="O107" s="828"/>
      <c r="P107" s="828"/>
      <c r="Q107" s="828"/>
      <c r="R107" s="828"/>
      <c r="S107" s="828"/>
      <c r="T107" s="828"/>
      <c r="U107" s="828"/>
      <c r="V107" s="828"/>
      <c r="W107" s="832"/>
      <c r="X107" s="833"/>
      <c r="Y107" s="833"/>
      <c r="Z107" s="834"/>
      <c r="AB107" s="827"/>
    </row>
    <row r="108" spans="1:31" ht="6.6" customHeight="1">
      <c r="A108" s="24"/>
      <c r="B108" s="25"/>
      <c r="C108" s="25"/>
      <c r="D108" s="25"/>
      <c r="E108" s="25"/>
      <c r="F108" s="25"/>
      <c r="G108" s="26"/>
      <c r="H108" s="26"/>
      <c r="I108" s="26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38"/>
      <c r="U108" s="39"/>
      <c r="V108" s="26"/>
      <c r="W108" s="26"/>
      <c r="X108" s="26"/>
      <c r="Y108" s="26"/>
      <c r="Z108" s="26"/>
      <c r="AA108" s="26"/>
      <c r="AB108" s="26"/>
    </row>
    <row r="109" spans="1:31" ht="22.5" customHeight="1">
      <c r="A109" s="516" t="s">
        <v>227</v>
      </c>
      <c r="B109" s="516"/>
      <c r="C109" s="516"/>
      <c r="D109" s="516"/>
      <c r="E109" s="516"/>
      <c r="F109" s="516"/>
      <c r="G109" s="516"/>
      <c r="H109" s="516"/>
      <c r="I109" s="516"/>
      <c r="J109" s="516"/>
      <c r="K109" s="516"/>
      <c r="L109" s="516"/>
      <c r="M109" s="516"/>
      <c r="N109" s="516"/>
      <c r="O109" s="516"/>
      <c r="P109" s="516"/>
      <c r="Q109" s="516"/>
      <c r="R109" s="516"/>
      <c r="S109" s="516"/>
      <c r="T109" s="516"/>
      <c r="U109" s="516"/>
      <c r="V109" s="516"/>
      <c r="W109" s="516"/>
      <c r="X109" s="516"/>
      <c r="Y109" s="516"/>
      <c r="Z109" s="516"/>
      <c r="AA109" s="516"/>
      <c r="AB109" s="516"/>
    </row>
    <row r="110" spans="1:31" ht="2.25" customHeight="1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28"/>
    </row>
    <row r="111" spans="1:31" ht="18" customHeight="1">
      <c r="A111" s="633" t="s">
        <v>124</v>
      </c>
      <c r="B111" s="634"/>
      <c r="C111" s="634"/>
      <c r="D111" s="634"/>
      <c r="E111" s="634"/>
      <c r="F111" s="634"/>
      <c r="G111" s="634"/>
      <c r="H111" s="634"/>
      <c r="I111" s="634"/>
      <c r="J111" s="634"/>
      <c r="K111" s="634"/>
      <c r="L111" s="634"/>
      <c r="M111" s="634"/>
      <c r="N111" s="634"/>
      <c r="O111" s="634"/>
      <c r="P111" s="634"/>
      <c r="Q111" s="634"/>
      <c r="R111" s="634"/>
      <c r="S111" s="634"/>
      <c r="T111" s="634"/>
      <c r="U111" s="634"/>
      <c r="V111" s="634"/>
      <c r="W111" s="634"/>
      <c r="X111" s="634"/>
      <c r="Y111" s="634"/>
      <c r="Z111" s="634"/>
      <c r="AA111" s="634"/>
      <c r="AB111" s="635"/>
      <c r="AE111" s="148" t="s">
        <v>22</v>
      </c>
    </row>
    <row r="112" spans="1:31" ht="35.25" customHeight="1">
      <c r="A112" s="835" t="s">
        <v>125</v>
      </c>
      <c r="B112" s="835"/>
      <c r="C112" s="835" t="s">
        <v>126</v>
      </c>
      <c r="D112" s="835"/>
      <c r="E112" s="835"/>
      <c r="F112" s="835" t="s">
        <v>127</v>
      </c>
      <c r="G112" s="835"/>
      <c r="H112" s="835"/>
      <c r="I112" s="835"/>
      <c r="J112" s="835"/>
      <c r="K112" s="835" t="s">
        <v>128</v>
      </c>
      <c r="L112" s="836"/>
      <c r="M112" s="836"/>
      <c r="N112" s="836"/>
      <c r="O112" s="836"/>
      <c r="P112" s="835" t="s">
        <v>165</v>
      </c>
      <c r="Q112" s="836"/>
      <c r="R112" s="836"/>
      <c r="S112" s="836"/>
      <c r="T112" s="836"/>
      <c r="U112" s="836"/>
      <c r="V112" s="837" t="s">
        <v>129</v>
      </c>
      <c r="W112" s="837"/>
      <c r="X112" s="837"/>
      <c r="Y112" s="837"/>
      <c r="Z112" s="835" t="s">
        <v>130</v>
      </c>
      <c r="AA112" s="835"/>
      <c r="AB112" s="835"/>
      <c r="AE112" s="150">
        <v>25000</v>
      </c>
    </row>
    <row r="113" spans="1:31" ht="18.75" customHeight="1">
      <c r="A113" s="815" t="s">
        <v>283</v>
      </c>
      <c r="B113" s="815"/>
      <c r="C113" s="815"/>
      <c r="D113" s="815"/>
      <c r="E113" s="815"/>
      <c r="F113" s="815"/>
      <c r="G113" s="815"/>
      <c r="H113" s="815"/>
      <c r="I113" s="815"/>
      <c r="J113" s="815"/>
      <c r="K113" s="815"/>
      <c r="L113" s="815"/>
      <c r="M113" s="815"/>
      <c r="N113" s="815"/>
      <c r="O113" s="815"/>
      <c r="P113" s="815"/>
      <c r="Q113" s="815"/>
      <c r="R113" s="815"/>
      <c r="S113" s="815"/>
      <c r="T113" s="815"/>
      <c r="U113" s="815"/>
      <c r="V113" s="815"/>
      <c r="W113" s="815"/>
      <c r="X113" s="815"/>
      <c r="Y113" s="815"/>
      <c r="Z113" s="815"/>
      <c r="AA113" s="815"/>
      <c r="AB113" s="815"/>
      <c r="AE113" s="150">
        <v>20000</v>
      </c>
    </row>
    <row r="114" spans="1:31" ht="42" customHeight="1">
      <c r="A114" s="767"/>
      <c r="B114" s="767"/>
      <c r="C114" s="816"/>
      <c r="D114" s="816"/>
      <c r="E114" s="816"/>
      <c r="F114" s="767"/>
      <c r="G114" s="767"/>
      <c r="H114" s="767"/>
      <c r="I114" s="767"/>
      <c r="J114" s="767"/>
      <c r="K114" s="825" t="s">
        <v>277</v>
      </c>
      <c r="L114" s="825"/>
      <c r="M114" s="825"/>
      <c r="N114" s="825"/>
      <c r="O114" s="825"/>
      <c r="P114" s="767"/>
      <c r="Q114" s="767"/>
      <c r="R114" s="767"/>
      <c r="S114" s="767"/>
      <c r="T114" s="767"/>
      <c r="U114" s="767"/>
      <c r="V114" s="772"/>
      <c r="W114" s="629"/>
      <c r="X114" s="629"/>
      <c r="Y114" s="629"/>
      <c r="Z114" s="773"/>
      <c r="AA114" s="773"/>
      <c r="AB114" s="773"/>
      <c r="AE114" s="149"/>
    </row>
    <row r="115" spans="1:31" s="107" customFormat="1" ht="42" customHeight="1">
      <c r="A115" s="767"/>
      <c r="B115" s="767"/>
      <c r="C115" s="816"/>
      <c r="D115" s="816"/>
      <c r="E115" s="816"/>
      <c r="F115" s="767"/>
      <c r="G115" s="767"/>
      <c r="H115" s="767"/>
      <c r="I115" s="767"/>
      <c r="J115" s="767"/>
      <c r="K115" s="821" t="s">
        <v>277</v>
      </c>
      <c r="L115" s="821"/>
      <c r="M115" s="821"/>
      <c r="N115" s="821"/>
      <c r="O115" s="821"/>
      <c r="P115" s="767"/>
      <c r="Q115" s="767"/>
      <c r="R115" s="767"/>
      <c r="S115" s="767"/>
      <c r="T115" s="767"/>
      <c r="U115" s="767"/>
      <c r="V115" s="772"/>
      <c r="W115" s="629"/>
      <c r="X115" s="629"/>
      <c r="Y115" s="629"/>
      <c r="Z115" s="773"/>
      <c r="AA115" s="773"/>
      <c r="AB115" s="773"/>
    </row>
    <row r="116" spans="1:31" ht="18.75" customHeight="1">
      <c r="A116" s="822" t="s">
        <v>485</v>
      </c>
      <c r="B116" s="823"/>
      <c r="C116" s="823"/>
      <c r="D116" s="823"/>
      <c r="E116" s="823"/>
      <c r="F116" s="823"/>
      <c r="G116" s="823"/>
      <c r="H116" s="823"/>
      <c r="I116" s="823"/>
      <c r="J116" s="823"/>
      <c r="K116" s="823"/>
      <c r="L116" s="823"/>
      <c r="M116" s="823"/>
      <c r="N116" s="823"/>
      <c r="O116" s="823"/>
      <c r="P116" s="823"/>
      <c r="Q116" s="823"/>
      <c r="R116" s="823"/>
      <c r="S116" s="823"/>
      <c r="T116" s="823"/>
      <c r="U116" s="823"/>
      <c r="V116" s="823"/>
      <c r="W116" s="823"/>
      <c r="X116" s="823"/>
      <c r="Y116" s="823"/>
      <c r="Z116" s="823"/>
      <c r="AA116" s="823"/>
      <c r="AB116" s="824"/>
      <c r="AD116" s="129" t="s">
        <v>263</v>
      </c>
    </row>
    <row r="117" spans="1:31" ht="42" customHeight="1">
      <c r="A117" s="767"/>
      <c r="B117" s="767"/>
      <c r="C117" s="816"/>
      <c r="D117" s="816"/>
      <c r="E117" s="816"/>
      <c r="F117" s="767"/>
      <c r="G117" s="767"/>
      <c r="H117" s="767"/>
      <c r="I117" s="767"/>
      <c r="J117" s="767"/>
      <c r="K117" s="820" t="s">
        <v>467</v>
      </c>
      <c r="L117" s="820"/>
      <c r="M117" s="820"/>
      <c r="N117" s="820"/>
      <c r="O117" s="820"/>
      <c r="P117" s="767"/>
      <c r="Q117" s="767"/>
      <c r="R117" s="767"/>
      <c r="S117" s="767"/>
      <c r="T117" s="767"/>
      <c r="U117" s="767"/>
      <c r="V117" s="772"/>
      <c r="W117" s="629"/>
      <c r="X117" s="629"/>
      <c r="Y117" s="629"/>
      <c r="Z117" s="773"/>
      <c r="AA117" s="773"/>
      <c r="AB117" s="773"/>
      <c r="AD117" s="130" t="s">
        <v>264</v>
      </c>
    </row>
    <row r="118" spans="1:31" s="107" customFormat="1" ht="42" customHeight="1">
      <c r="A118" s="767"/>
      <c r="B118" s="767"/>
      <c r="C118" s="816"/>
      <c r="D118" s="816"/>
      <c r="E118" s="816"/>
      <c r="F118" s="767"/>
      <c r="G118" s="767"/>
      <c r="H118" s="767"/>
      <c r="I118" s="767"/>
      <c r="J118" s="767"/>
      <c r="K118" s="811" t="s">
        <v>467</v>
      </c>
      <c r="L118" s="811"/>
      <c r="M118" s="811"/>
      <c r="N118" s="811"/>
      <c r="O118" s="811"/>
      <c r="P118" s="767"/>
      <c r="Q118" s="767"/>
      <c r="R118" s="767"/>
      <c r="S118" s="767"/>
      <c r="T118" s="767"/>
      <c r="U118" s="767"/>
      <c r="V118" s="772"/>
      <c r="W118" s="629"/>
      <c r="X118" s="629"/>
      <c r="Y118" s="629"/>
      <c r="Z118" s="773"/>
      <c r="AA118" s="773"/>
      <c r="AB118" s="773"/>
    </row>
    <row r="119" spans="1:31" ht="18.75" customHeight="1">
      <c r="A119" s="817" t="s">
        <v>486</v>
      </c>
      <c r="B119" s="818"/>
      <c r="C119" s="818"/>
      <c r="D119" s="818"/>
      <c r="E119" s="818"/>
      <c r="F119" s="818"/>
      <c r="G119" s="818"/>
      <c r="H119" s="818"/>
      <c r="I119" s="818"/>
      <c r="J119" s="818"/>
      <c r="K119" s="818"/>
      <c r="L119" s="818"/>
      <c r="M119" s="818"/>
      <c r="N119" s="818"/>
      <c r="O119" s="818"/>
      <c r="P119" s="818"/>
      <c r="Q119" s="818"/>
      <c r="R119" s="818"/>
      <c r="S119" s="818"/>
      <c r="T119" s="818"/>
      <c r="U119" s="818"/>
      <c r="V119" s="818"/>
      <c r="W119" s="818"/>
      <c r="X119" s="818"/>
      <c r="Y119" s="818"/>
      <c r="Z119" s="818"/>
      <c r="AA119" s="818"/>
      <c r="AB119" s="819"/>
      <c r="AD119" s="129" t="s">
        <v>263</v>
      </c>
    </row>
    <row r="120" spans="1:31" ht="42" customHeight="1">
      <c r="A120" s="767" t="s">
        <v>48</v>
      </c>
      <c r="B120" s="767"/>
      <c r="C120" s="768" t="s">
        <v>48</v>
      </c>
      <c r="D120" s="768"/>
      <c r="E120" s="768"/>
      <c r="F120" s="767" t="s">
        <v>48</v>
      </c>
      <c r="G120" s="767"/>
      <c r="H120" s="767"/>
      <c r="I120" s="767"/>
      <c r="J120" s="767"/>
      <c r="K120" s="820" t="s">
        <v>469</v>
      </c>
      <c r="L120" s="820"/>
      <c r="M120" s="820"/>
      <c r="N120" s="820"/>
      <c r="O120" s="820"/>
      <c r="P120" s="767" t="s">
        <v>48</v>
      </c>
      <c r="Q120" s="767"/>
      <c r="R120" s="767"/>
      <c r="S120" s="767"/>
      <c r="T120" s="767"/>
      <c r="U120" s="767"/>
      <c r="V120" s="772"/>
      <c r="W120" s="629"/>
      <c r="X120" s="629"/>
      <c r="Y120" s="629"/>
      <c r="Z120" s="773"/>
      <c r="AA120" s="773"/>
      <c r="AB120" s="773"/>
      <c r="AD120" s="130" t="s">
        <v>264</v>
      </c>
    </row>
    <row r="121" spans="1:31" s="107" customFormat="1" ht="42" customHeight="1">
      <c r="A121" s="767" t="s">
        <v>48</v>
      </c>
      <c r="B121" s="767"/>
      <c r="C121" s="768" t="s">
        <v>48</v>
      </c>
      <c r="D121" s="768"/>
      <c r="E121" s="768"/>
      <c r="F121" s="767" t="s">
        <v>48</v>
      </c>
      <c r="G121" s="767"/>
      <c r="H121" s="767"/>
      <c r="I121" s="767"/>
      <c r="J121" s="767"/>
      <c r="K121" s="811" t="s">
        <v>469</v>
      </c>
      <c r="L121" s="811"/>
      <c r="M121" s="811"/>
      <c r="N121" s="811"/>
      <c r="O121" s="811"/>
      <c r="P121" s="767" t="s">
        <v>48</v>
      </c>
      <c r="Q121" s="767"/>
      <c r="R121" s="767"/>
      <c r="S121" s="767"/>
      <c r="T121" s="767"/>
      <c r="U121" s="767"/>
      <c r="V121" s="772"/>
      <c r="W121" s="629"/>
      <c r="X121" s="629"/>
      <c r="Y121" s="629"/>
      <c r="Z121" s="773"/>
      <c r="AA121" s="773"/>
      <c r="AB121" s="773"/>
    </row>
    <row r="122" spans="1:31" ht="18.75" customHeight="1">
      <c r="A122" s="815" t="s">
        <v>487</v>
      </c>
      <c r="B122" s="815"/>
      <c r="C122" s="815"/>
      <c r="D122" s="815"/>
      <c r="E122" s="815"/>
      <c r="F122" s="815"/>
      <c r="G122" s="815"/>
      <c r="H122" s="815"/>
      <c r="I122" s="815"/>
      <c r="J122" s="815"/>
      <c r="K122" s="815"/>
      <c r="L122" s="815"/>
      <c r="M122" s="815"/>
      <c r="N122" s="815"/>
      <c r="O122" s="815"/>
      <c r="P122" s="815"/>
      <c r="Q122" s="815"/>
      <c r="R122" s="815"/>
      <c r="S122" s="815"/>
      <c r="T122" s="815"/>
      <c r="U122" s="815"/>
      <c r="V122" s="815"/>
      <c r="W122" s="815"/>
      <c r="X122" s="815"/>
      <c r="Y122" s="815"/>
      <c r="Z122" s="815"/>
      <c r="AA122" s="815"/>
      <c r="AB122" s="815"/>
      <c r="AD122" s="129" t="s">
        <v>263</v>
      </c>
    </row>
    <row r="123" spans="1:31" ht="42" customHeight="1">
      <c r="A123" s="767" t="s">
        <v>48</v>
      </c>
      <c r="B123" s="767"/>
      <c r="C123" s="768" t="s">
        <v>48</v>
      </c>
      <c r="D123" s="768"/>
      <c r="E123" s="768"/>
      <c r="F123" s="767" t="s">
        <v>48</v>
      </c>
      <c r="G123" s="767"/>
      <c r="H123" s="767"/>
      <c r="I123" s="767"/>
      <c r="J123" s="767"/>
      <c r="K123" s="812" t="s">
        <v>481</v>
      </c>
      <c r="L123" s="813"/>
      <c r="M123" s="813"/>
      <c r="N123" s="813"/>
      <c r="O123" s="814"/>
      <c r="P123" s="767" t="s">
        <v>48</v>
      </c>
      <c r="Q123" s="767"/>
      <c r="R123" s="767"/>
      <c r="S123" s="767"/>
      <c r="T123" s="767"/>
      <c r="U123" s="767"/>
      <c r="V123" s="772"/>
      <c r="W123" s="629"/>
      <c r="X123" s="629"/>
      <c r="Y123" s="629"/>
      <c r="Z123" s="773"/>
      <c r="AA123" s="773"/>
      <c r="AB123" s="773"/>
      <c r="AD123" s="130" t="s">
        <v>264</v>
      </c>
    </row>
    <row r="124" spans="1:31" s="107" customFormat="1" ht="42" customHeight="1">
      <c r="A124" s="767" t="s">
        <v>48</v>
      </c>
      <c r="B124" s="767"/>
      <c r="C124" s="768" t="s">
        <v>48</v>
      </c>
      <c r="D124" s="768"/>
      <c r="E124" s="768"/>
      <c r="F124" s="767" t="s">
        <v>48</v>
      </c>
      <c r="G124" s="767"/>
      <c r="H124" s="767"/>
      <c r="I124" s="767"/>
      <c r="J124" s="767"/>
      <c r="K124" s="769" t="s">
        <v>481</v>
      </c>
      <c r="L124" s="770"/>
      <c r="M124" s="770"/>
      <c r="N124" s="770"/>
      <c r="O124" s="771"/>
      <c r="P124" s="767" t="s">
        <v>48</v>
      </c>
      <c r="Q124" s="767"/>
      <c r="R124" s="767"/>
      <c r="S124" s="767"/>
      <c r="T124" s="767"/>
      <c r="U124" s="767"/>
      <c r="V124" s="772"/>
      <c r="W124" s="629"/>
      <c r="X124" s="629"/>
      <c r="Y124" s="629"/>
      <c r="Z124" s="773"/>
      <c r="AA124" s="773"/>
      <c r="AB124" s="773"/>
    </row>
    <row r="125" spans="1:31" ht="30" customHeight="1">
      <c r="A125" s="122" t="s">
        <v>228</v>
      </c>
      <c r="B125" s="630" t="s">
        <v>249</v>
      </c>
      <c r="C125" s="630"/>
      <c r="D125" s="630"/>
      <c r="E125" s="630"/>
      <c r="F125" s="630"/>
      <c r="G125" s="630"/>
      <c r="H125" s="630"/>
      <c r="I125" s="630"/>
      <c r="J125" s="630"/>
      <c r="K125" s="630"/>
      <c r="L125" s="630"/>
      <c r="M125" s="630"/>
      <c r="N125" s="630"/>
      <c r="O125" s="630"/>
      <c r="P125" s="630"/>
      <c r="Q125" s="630"/>
      <c r="R125" s="630"/>
      <c r="S125" s="630"/>
      <c r="T125" s="630"/>
      <c r="U125" s="630"/>
      <c r="V125" s="630"/>
      <c r="W125" s="630"/>
      <c r="X125" s="630"/>
      <c r="Y125" s="630"/>
      <c r="Z125" s="773"/>
      <c r="AA125" s="773"/>
      <c r="AB125" s="773"/>
      <c r="AD125" s="129" t="s">
        <v>263</v>
      </c>
    </row>
    <row r="126" spans="1:31" ht="30" customHeight="1">
      <c r="A126" s="122" t="s">
        <v>229</v>
      </c>
      <c r="B126" s="632" t="s">
        <v>131</v>
      </c>
      <c r="C126" s="632"/>
      <c r="D126" s="632"/>
      <c r="E126" s="632"/>
      <c r="F126" s="632"/>
      <c r="G126" s="632"/>
      <c r="H126" s="632"/>
      <c r="I126" s="632"/>
      <c r="J126" s="632"/>
      <c r="K126" s="632"/>
      <c r="L126" s="632"/>
      <c r="M126" s="632"/>
      <c r="N126" s="632"/>
      <c r="O126" s="632"/>
      <c r="P126" s="632"/>
      <c r="Q126" s="632"/>
      <c r="R126" s="632"/>
      <c r="S126" s="632"/>
      <c r="T126" s="632"/>
      <c r="U126" s="632"/>
      <c r="V126" s="632"/>
      <c r="W126" s="632"/>
      <c r="X126" s="632"/>
      <c r="Y126" s="632"/>
      <c r="Z126" s="783">
        <f ca="1">SUM(Z114:OFFSET(Razem_BIVA9_153,-1,25))</f>
        <v>0</v>
      </c>
      <c r="AA126" s="783"/>
      <c r="AB126" s="783"/>
      <c r="AD126" s="130" t="s">
        <v>264</v>
      </c>
    </row>
    <row r="127" spans="1:31" ht="14.25" customHeight="1">
      <c r="A127" s="784" t="s">
        <v>230</v>
      </c>
      <c r="B127" s="787" t="s">
        <v>164</v>
      </c>
      <c r="C127" s="788"/>
      <c r="D127" s="788"/>
      <c r="E127" s="788"/>
      <c r="F127" s="788"/>
      <c r="G127" s="788"/>
      <c r="H127" s="789"/>
      <c r="I127" s="796" t="str">
        <f ca="1">IF(Z126&gt;0,"Wpisz wartość kursu EUR do PLN","nd")</f>
        <v>nd</v>
      </c>
      <c r="J127" s="797"/>
      <c r="K127" s="798"/>
      <c r="L127" s="29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802" t="s">
        <v>132</v>
      </c>
      <c r="Z127" s="804" t="str">
        <f ca="1">IF(Z126=0,"",W106-Z126)</f>
        <v/>
      </c>
      <c r="AA127" s="805"/>
      <c r="AB127" s="806"/>
    </row>
    <row r="128" spans="1:31" ht="14.25" customHeight="1">
      <c r="A128" s="785"/>
      <c r="B128" s="790"/>
      <c r="C128" s="791"/>
      <c r="D128" s="791"/>
      <c r="E128" s="791"/>
      <c r="F128" s="791"/>
      <c r="G128" s="791"/>
      <c r="H128" s="792"/>
      <c r="I128" s="796"/>
      <c r="J128" s="797"/>
      <c r="K128" s="798"/>
      <c r="L128" s="849" t="s">
        <v>374</v>
      </c>
      <c r="M128" s="850"/>
      <c r="N128" s="850"/>
      <c r="O128" s="209"/>
      <c r="P128" s="861"/>
      <c r="Q128" s="862"/>
      <c r="R128" s="862"/>
      <c r="S128" s="862"/>
      <c r="T128" s="862"/>
      <c r="U128" s="863"/>
      <c r="V128" s="209"/>
      <c r="W128" s="209"/>
      <c r="Y128" s="803"/>
      <c r="Z128" s="807"/>
      <c r="AA128" s="808"/>
      <c r="AB128" s="809"/>
    </row>
    <row r="129" spans="1:28" ht="25.5" customHeight="1">
      <c r="A129" s="786"/>
      <c r="B129" s="793"/>
      <c r="C129" s="794"/>
      <c r="D129" s="794"/>
      <c r="E129" s="794"/>
      <c r="F129" s="794"/>
      <c r="G129" s="794"/>
      <c r="H129" s="795"/>
      <c r="I129" s="799"/>
      <c r="J129" s="800"/>
      <c r="K129" s="801"/>
      <c r="L129" s="298"/>
      <c r="M129" s="299"/>
      <c r="N129" s="810" t="s">
        <v>27</v>
      </c>
      <c r="O129" s="810"/>
      <c r="P129" s="810"/>
      <c r="Q129" s="810"/>
      <c r="R129" s="810"/>
      <c r="S129" s="810"/>
      <c r="T129" s="810"/>
      <c r="U129" s="810"/>
      <c r="V129" s="810"/>
      <c r="W129" s="810"/>
      <c r="X129" s="31"/>
      <c r="Y129" s="121" t="s">
        <v>6</v>
      </c>
      <c r="Z129" s="783" t="str">
        <f ca="1">IF(Z126=0,"",Z127*I127)</f>
        <v/>
      </c>
      <c r="AA129" s="783"/>
      <c r="AB129" s="783"/>
    </row>
    <row r="130" spans="1:28" ht="6" customHeight="1">
      <c r="A130" s="139"/>
      <c r="B130" s="25"/>
      <c r="C130" s="25"/>
      <c r="D130" s="25"/>
      <c r="E130" s="25"/>
      <c r="F130" s="25"/>
      <c r="G130" s="26"/>
      <c r="H130" s="26"/>
      <c r="I130" s="26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38"/>
      <c r="U130" s="39"/>
      <c r="V130" s="26"/>
      <c r="W130" s="26"/>
      <c r="X130" s="26"/>
      <c r="Y130" s="26"/>
      <c r="Z130" s="26"/>
      <c r="AA130" s="26"/>
      <c r="AB130" s="26"/>
    </row>
    <row r="131" spans="1:28" ht="18.75" customHeight="1">
      <c r="A131" s="139"/>
      <c r="B131" s="25"/>
      <c r="C131" s="25"/>
      <c r="D131" s="25"/>
      <c r="E131" s="25"/>
      <c r="F131" s="25"/>
      <c r="G131" s="26"/>
      <c r="H131" s="26"/>
      <c r="I131" s="26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38"/>
      <c r="U131" s="39"/>
      <c r="V131" s="26"/>
      <c r="W131" s="26"/>
      <c r="X131" s="26"/>
      <c r="Y131" s="26"/>
      <c r="Z131" s="26"/>
      <c r="AA131" s="26"/>
      <c r="AB131" s="26"/>
    </row>
    <row r="132" spans="1:28" ht="12.75">
      <c r="A132" s="7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9"/>
      <c r="N132" s="10"/>
      <c r="O132" s="774"/>
      <c r="P132" s="775"/>
      <c r="Q132" s="775"/>
      <c r="R132" s="775"/>
      <c r="S132" s="775"/>
      <c r="T132" s="775"/>
      <c r="U132" s="775"/>
      <c r="V132" s="775"/>
      <c r="W132" s="775"/>
      <c r="X132" s="775"/>
      <c r="Y132" s="775"/>
      <c r="Z132" s="775"/>
      <c r="AA132" s="775"/>
      <c r="AB132" s="776"/>
    </row>
    <row r="133" spans="1:28" ht="12" customHeight="1">
      <c r="A133" s="11"/>
      <c r="B133" s="140"/>
      <c r="C133" s="140"/>
      <c r="D133" s="140"/>
      <c r="E133" s="140"/>
      <c r="F133" s="140"/>
      <c r="G133" s="140"/>
      <c r="H133" s="140"/>
      <c r="I133" s="140"/>
      <c r="J133" s="140"/>
      <c r="K133" s="140"/>
      <c r="L133" s="140"/>
      <c r="M133" s="12"/>
      <c r="N133" s="10"/>
      <c r="O133" s="777"/>
      <c r="P133" s="778"/>
      <c r="Q133" s="778"/>
      <c r="R133" s="778"/>
      <c r="S133" s="778"/>
      <c r="T133" s="778"/>
      <c r="U133" s="778"/>
      <c r="V133" s="778"/>
      <c r="W133" s="778"/>
      <c r="X133" s="778"/>
      <c r="Y133" s="778"/>
      <c r="Z133" s="778"/>
      <c r="AA133" s="778"/>
      <c r="AB133" s="779"/>
    </row>
    <row r="134" spans="1:28" ht="12.75">
      <c r="A134" s="11"/>
      <c r="B134" s="140"/>
      <c r="C134" s="140"/>
      <c r="D134" s="140"/>
      <c r="E134" s="140"/>
      <c r="F134" s="140"/>
      <c r="G134" s="140"/>
      <c r="H134" s="140"/>
      <c r="I134" s="140"/>
      <c r="J134" s="140"/>
      <c r="K134" s="140"/>
      <c r="L134" s="140"/>
      <c r="M134" s="12"/>
      <c r="N134" s="10"/>
      <c r="O134" s="777"/>
      <c r="P134" s="778"/>
      <c r="Q134" s="778"/>
      <c r="R134" s="778"/>
      <c r="S134" s="778"/>
      <c r="T134" s="778"/>
      <c r="U134" s="778"/>
      <c r="V134" s="778"/>
      <c r="W134" s="778"/>
      <c r="X134" s="778"/>
      <c r="Y134" s="778"/>
      <c r="Z134" s="778"/>
      <c r="AA134" s="778"/>
      <c r="AB134" s="779"/>
    </row>
    <row r="135" spans="1:28" ht="12" customHeight="1">
      <c r="A135" s="11"/>
      <c r="B135" s="140"/>
      <c r="C135" s="140"/>
      <c r="D135" s="140"/>
      <c r="E135" s="140"/>
      <c r="F135" s="140"/>
      <c r="G135" s="140"/>
      <c r="H135" s="140"/>
      <c r="I135" s="140"/>
      <c r="J135" s="140"/>
      <c r="K135" s="140"/>
      <c r="L135" s="140"/>
      <c r="M135" s="12"/>
      <c r="N135" s="10"/>
      <c r="O135" s="777"/>
      <c r="P135" s="778"/>
      <c r="Q135" s="778"/>
      <c r="R135" s="778"/>
      <c r="S135" s="778"/>
      <c r="T135" s="778"/>
      <c r="U135" s="778"/>
      <c r="V135" s="778"/>
      <c r="W135" s="778"/>
      <c r="X135" s="778"/>
      <c r="Y135" s="778"/>
      <c r="Z135" s="778"/>
      <c r="AA135" s="778"/>
      <c r="AB135" s="779"/>
    </row>
    <row r="136" spans="1:28" ht="12.75" customHeight="1">
      <c r="A136" s="11"/>
      <c r="B136" s="140"/>
      <c r="C136" s="140"/>
      <c r="D136" s="140"/>
      <c r="E136" s="140"/>
      <c r="F136" s="140"/>
      <c r="G136" s="140"/>
      <c r="H136" s="140"/>
      <c r="I136" s="140"/>
      <c r="J136" s="140"/>
      <c r="K136" s="140"/>
      <c r="L136" s="140"/>
      <c r="M136" s="12"/>
      <c r="N136" s="10"/>
      <c r="O136" s="777"/>
      <c r="P136" s="778"/>
      <c r="Q136" s="778"/>
      <c r="R136" s="778"/>
      <c r="S136" s="778"/>
      <c r="T136" s="778"/>
      <c r="U136" s="778"/>
      <c r="V136" s="778"/>
      <c r="W136" s="778"/>
      <c r="X136" s="778"/>
      <c r="Y136" s="778"/>
      <c r="Z136" s="778"/>
      <c r="AA136" s="778"/>
      <c r="AB136" s="779"/>
    </row>
    <row r="137" spans="1:28" ht="9.75" customHeight="1">
      <c r="A137" s="11"/>
      <c r="B137" s="140"/>
      <c r="C137" s="140"/>
      <c r="D137" s="140"/>
      <c r="E137" s="140"/>
      <c r="F137" s="140"/>
      <c r="G137" s="140"/>
      <c r="H137" s="140"/>
      <c r="I137" s="140"/>
      <c r="J137" s="140"/>
      <c r="K137" s="140"/>
      <c r="L137" s="140"/>
      <c r="M137" s="12"/>
      <c r="N137" s="10"/>
      <c r="O137" s="777"/>
      <c r="P137" s="778"/>
      <c r="Q137" s="778"/>
      <c r="R137" s="778"/>
      <c r="S137" s="778"/>
      <c r="T137" s="778"/>
      <c r="U137" s="778"/>
      <c r="V137" s="778"/>
      <c r="W137" s="778"/>
      <c r="X137" s="778"/>
      <c r="Y137" s="778"/>
      <c r="Z137" s="778"/>
      <c r="AA137" s="778"/>
      <c r="AB137" s="779"/>
    </row>
    <row r="138" spans="1:28" ht="12" customHeight="1">
      <c r="A138" s="11"/>
      <c r="B138" s="140"/>
      <c r="C138" s="140"/>
      <c r="D138" s="140"/>
      <c r="E138" s="140"/>
      <c r="F138" s="140"/>
      <c r="G138" s="140"/>
      <c r="H138" s="140"/>
      <c r="I138" s="140"/>
      <c r="J138" s="140"/>
      <c r="K138" s="140"/>
      <c r="L138" s="140"/>
      <c r="M138" s="12"/>
      <c r="N138" s="140"/>
      <c r="O138" s="777"/>
      <c r="P138" s="778"/>
      <c r="Q138" s="778"/>
      <c r="R138" s="778"/>
      <c r="S138" s="778"/>
      <c r="T138" s="778"/>
      <c r="U138" s="778"/>
      <c r="V138" s="778"/>
      <c r="W138" s="778"/>
      <c r="X138" s="778"/>
      <c r="Y138" s="778"/>
      <c r="Z138" s="778"/>
      <c r="AA138" s="778"/>
      <c r="AB138" s="779"/>
    </row>
    <row r="139" spans="1:28" ht="12" customHeight="1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6"/>
      <c r="N139" s="10"/>
      <c r="O139" s="780"/>
      <c r="P139" s="781"/>
      <c r="Q139" s="781"/>
      <c r="R139" s="781"/>
      <c r="S139" s="781"/>
      <c r="T139" s="781"/>
      <c r="U139" s="781"/>
      <c r="V139" s="781"/>
      <c r="W139" s="781"/>
      <c r="X139" s="781"/>
      <c r="Y139" s="781"/>
      <c r="Z139" s="781"/>
      <c r="AA139" s="781"/>
      <c r="AB139" s="782"/>
    </row>
    <row r="140" spans="1:28" ht="12" customHeight="1">
      <c r="A140" s="755" t="s">
        <v>291</v>
      </c>
      <c r="B140" s="755"/>
      <c r="C140" s="755"/>
      <c r="D140" s="755"/>
      <c r="E140" s="755"/>
      <c r="F140" s="755"/>
      <c r="G140" s="755"/>
      <c r="H140" s="755"/>
      <c r="I140" s="755"/>
      <c r="J140" s="755"/>
      <c r="K140" s="755"/>
      <c r="L140" s="755"/>
      <c r="M140" s="755"/>
      <c r="N140" s="17"/>
      <c r="O140" s="755" t="s">
        <v>292</v>
      </c>
      <c r="P140" s="755"/>
      <c r="Q140" s="755"/>
      <c r="R140" s="755"/>
      <c r="S140" s="755"/>
      <c r="T140" s="755"/>
      <c r="U140" s="755"/>
      <c r="V140" s="755"/>
      <c r="W140" s="755"/>
      <c r="X140" s="755"/>
      <c r="Y140" s="755"/>
      <c r="Z140" s="755"/>
      <c r="AA140" s="755"/>
      <c r="AB140" s="755"/>
    </row>
    <row r="141" spans="1:28" ht="6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8"/>
      <c r="K141" s="18"/>
      <c r="L141" s="18"/>
      <c r="M141" s="18"/>
      <c r="N141" s="18"/>
      <c r="O141" s="753"/>
      <c r="P141" s="753"/>
      <c r="Q141" s="753"/>
      <c r="R141" s="753"/>
      <c r="S141" s="753"/>
      <c r="T141" s="753"/>
      <c r="U141" s="753"/>
      <c r="V141" s="753"/>
      <c r="W141" s="753"/>
      <c r="X141" s="753"/>
      <c r="Y141" s="753"/>
      <c r="Z141" s="753"/>
      <c r="AA141" s="753"/>
      <c r="AB141" s="753"/>
    </row>
    <row r="142" spans="1:28" ht="15.75" customHeight="1">
      <c r="A142" s="76"/>
      <c r="B142" s="172"/>
      <c r="C142" s="172"/>
      <c r="D142" s="172"/>
      <c r="E142" s="172"/>
      <c r="F142" s="172"/>
      <c r="G142" s="172"/>
      <c r="H142" s="172"/>
      <c r="I142" s="172"/>
      <c r="J142" s="172"/>
      <c r="K142" s="172"/>
      <c r="L142" s="172"/>
      <c r="M142" s="172"/>
      <c r="N142" s="172"/>
      <c r="O142" s="753"/>
      <c r="P142" s="753"/>
      <c r="Q142" s="753"/>
      <c r="R142" s="753"/>
      <c r="S142" s="753"/>
      <c r="T142" s="753"/>
      <c r="U142" s="753"/>
      <c r="V142" s="753"/>
      <c r="W142" s="753"/>
      <c r="X142" s="753"/>
      <c r="Y142" s="753"/>
      <c r="Z142" s="753"/>
      <c r="AA142" s="753"/>
      <c r="AB142" s="753"/>
    </row>
  </sheetData>
  <sheetProtection sheet="1" formatCells="0" formatColumns="0" formatRows="0" insertRows="0" insertHyperlinks="0" deleteRows="0" sort="0" autoFilter="0" pivotTables="0"/>
  <mergeCells count="433">
    <mergeCell ref="P102:U102"/>
    <mergeCell ref="L128:N128"/>
    <mergeCell ref="P128:U128"/>
    <mergeCell ref="A87:AB87"/>
    <mergeCell ref="A88:B88"/>
    <mergeCell ref="O79:AB79"/>
    <mergeCell ref="A81:V82"/>
    <mergeCell ref="W81:Z82"/>
    <mergeCell ref="A83:AB83"/>
    <mergeCell ref="A85:AB85"/>
    <mergeCell ref="A86:B86"/>
    <mergeCell ref="C86:E86"/>
    <mergeCell ref="F86:J86"/>
    <mergeCell ref="K86:O86"/>
    <mergeCell ref="P86:U86"/>
    <mergeCell ref="V86:Y86"/>
    <mergeCell ref="Z86:AB86"/>
    <mergeCell ref="AB81:AB82"/>
    <mergeCell ref="C88:E88"/>
    <mergeCell ref="F88:J88"/>
    <mergeCell ref="K88:O88"/>
    <mergeCell ref="P88:U88"/>
    <mergeCell ref="V88:Y88"/>
    <mergeCell ref="Z88:AB88"/>
    <mergeCell ref="K73:O73"/>
    <mergeCell ref="P73:U73"/>
    <mergeCell ref="V73:Y73"/>
    <mergeCell ref="Z73:AB73"/>
    <mergeCell ref="F72:J72"/>
    <mergeCell ref="K72:O72"/>
    <mergeCell ref="P72:U72"/>
    <mergeCell ref="V72:Y72"/>
    <mergeCell ref="C70:E70"/>
    <mergeCell ref="F70:J70"/>
    <mergeCell ref="K70:O70"/>
    <mergeCell ref="P70:U70"/>
    <mergeCell ref="V70:Y70"/>
    <mergeCell ref="L77:N77"/>
    <mergeCell ref="P77:U77"/>
    <mergeCell ref="Y1:AA1"/>
    <mergeCell ref="A76:A78"/>
    <mergeCell ref="B76:H78"/>
    <mergeCell ref="I76:K78"/>
    <mergeCell ref="Y76:Y77"/>
    <mergeCell ref="Z76:AB77"/>
    <mergeCell ref="N78:W78"/>
    <mergeCell ref="Z78:AB78"/>
    <mergeCell ref="B75:Y75"/>
    <mergeCell ref="Z75:AB75"/>
    <mergeCell ref="B74:Y74"/>
    <mergeCell ref="Z74:AB74"/>
    <mergeCell ref="Z70:AB70"/>
    <mergeCell ref="A71:AB71"/>
    <mergeCell ref="A73:B73"/>
    <mergeCell ref="C73:E73"/>
    <mergeCell ref="F73:J73"/>
    <mergeCell ref="Z72:AB72"/>
    <mergeCell ref="Z67:AB67"/>
    <mergeCell ref="A68:AB68"/>
    <mergeCell ref="A69:B69"/>
    <mergeCell ref="A70:B70"/>
    <mergeCell ref="A72:B72"/>
    <mergeCell ref="C72:E72"/>
    <mergeCell ref="A65:AB65"/>
    <mergeCell ref="A66:B66"/>
    <mergeCell ref="C66:E66"/>
    <mergeCell ref="F66:J66"/>
    <mergeCell ref="K66:O66"/>
    <mergeCell ref="P66:U66"/>
    <mergeCell ref="V66:Y66"/>
    <mergeCell ref="Z66:AB66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C69:E69"/>
    <mergeCell ref="F69:J69"/>
    <mergeCell ref="F64:J64"/>
    <mergeCell ref="K64:O64"/>
    <mergeCell ref="P64:U64"/>
    <mergeCell ref="V64:Y64"/>
    <mergeCell ref="A62:AB62"/>
    <mergeCell ref="A63:B63"/>
    <mergeCell ref="C63:E63"/>
    <mergeCell ref="F63:J63"/>
    <mergeCell ref="K63:O63"/>
    <mergeCell ref="P63:U63"/>
    <mergeCell ref="V63:Y63"/>
    <mergeCell ref="Z63:AB63"/>
    <mergeCell ref="Z64:AB64"/>
    <mergeCell ref="A64:B64"/>
    <mergeCell ref="C64:E64"/>
    <mergeCell ref="A55:V56"/>
    <mergeCell ref="W55:Z56"/>
    <mergeCell ref="A58:AB58"/>
    <mergeCell ref="A60:AB60"/>
    <mergeCell ref="A61:B61"/>
    <mergeCell ref="C61:E61"/>
    <mergeCell ref="F61:J61"/>
    <mergeCell ref="K61:O61"/>
    <mergeCell ref="P61:U61"/>
    <mergeCell ref="V61:Y61"/>
    <mergeCell ref="Z61:AB61"/>
    <mergeCell ref="AB55:AB56"/>
    <mergeCell ref="B49:Y49"/>
    <mergeCell ref="Z49:AB49"/>
    <mergeCell ref="B48:Y48"/>
    <mergeCell ref="Z48:AB48"/>
    <mergeCell ref="A50:A52"/>
    <mergeCell ref="B50:H52"/>
    <mergeCell ref="I50:K52"/>
    <mergeCell ref="Y50:Y51"/>
    <mergeCell ref="Z50:AB51"/>
    <mergeCell ref="N52:W52"/>
    <mergeCell ref="Z52:AB52"/>
    <mergeCell ref="L51:N51"/>
    <mergeCell ref="P51:U51"/>
    <mergeCell ref="Z44:AB44"/>
    <mergeCell ref="A45:AB45"/>
    <mergeCell ref="A47:B47"/>
    <mergeCell ref="C47:E47"/>
    <mergeCell ref="F47:J47"/>
    <mergeCell ref="K47:O47"/>
    <mergeCell ref="P47:U47"/>
    <mergeCell ref="V47:Y47"/>
    <mergeCell ref="Z47:AB47"/>
    <mergeCell ref="A44:B44"/>
    <mergeCell ref="C44:E44"/>
    <mergeCell ref="F44:J44"/>
    <mergeCell ref="K44:O44"/>
    <mergeCell ref="P44:U44"/>
    <mergeCell ref="V44:Y44"/>
    <mergeCell ref="A46:B46"/>
    <mergeCell ref="C46:E46"/>
    <mergeCell ref="F46:J46"/>
    <mergeCell ref="K46:O46"/>
    <mergeCell ref="P46:U46"/>
    <mergeCell ref="V46:Y46"/>
    <mergeCell ref="Z46:AB46"/>
    <mergeCell ref="Z41:AB41"/>
    <mergeCell ref="A42:AB42"/>
    <mergeCell ref="A43:B43"/>
    <mergeCell ref="C43:E43"/>
    <mergeCell ref="F43:J43"/>
    <mergeCell ref="K43:O43"/>
    <mergeCell ref="P43:U43"/>
    <mergeCell ref="V43:Y43"/>
    <mergeCell ref="Z43:AB43"/>
    <mergeCell ref="A41:B41"/>
    <mergeCell ref="C41:E41"/>
    <mergeCell ref="F41:J41"/>
    <mergeCell ref="K41:O41"/>
    <mergeCell ref="P41:U41"/>
    <mergeCell ref="V41:Y41"/>
    <mergeCell ref="Z38:AB38"/>
    <mergeCell ref="A39:AB39"/>
    <mergeCell ref="A40:B40"/>
    <mergeCell ref="C40:E40"/>
    <mergeCell ref="F40:J40"/>
    <mergeCell ref="K40:O40"/>
    <mergeCell ref="P40:U40"/>
    <mergeCell ref="V40:Y40"/>
    <mergeCell ref="Z40:AB40"/>
    <mergeCell ref="A38:B38"/>
    <mergeCell ref="C38:E38"/>
    <mergeCell ref="F38:J38"/>
    <mergeCell ref="K38:O38"/>
    <mergeCell ref="P38:U38"/>
    <mergeCell ref="V38:Y38"/>
    <mergeCell ref="A36:AB36"/>
    <mergeCell ref="A37:B37"/>
    <mergeCell ref="C37:E37"/>
    <mergeCell ref="F37:J37"/>
    <mergeCell ref="K37:O37"/>
    <mergeCell ref="P37:U37"/>
    <mergeCell ref="V37:Y37"/>
    <mergeCell ref="Z37:AB37"/>
    <mergeCell ref="A32:AB32"/>
    <mergeCell ref="A34:AB34"/>
    <mergeCell ref="A35:B35"/>
    <mergeCell ref="C35:E35"/>
    <mergeCell ref="F35:J35"/>
    <mergeCell ref="K35:O35"/>
    <mergeCell ref="P35:U35"/>
    <mergeCell ref="V35:Y35"/>
    <mergeCell ref="Z35:AB35"/>
    <mergeCell ref="B22:Y22"/>
    <mergeCell ref="Z22:AB22"/>
    <mergeCell ref="B21:Y21"/>
    <mergeCell ref="Z21:AB21"/>
    <mergeCell ref="A27:AB27"/>
    <mergeCell ref="A30:V31"/>
    <mergeCell ref="W30:Z31"/>
    <mergeCell ref="A23:A25"/>
    <mergeCell ref="B23:H25"/>
    <mergeCell ref="I23:K25"/>
    <mergeCell ref="Y23:Y24"/>
    <mergeCell ref="Z23:AB24"/>
    <mergeCell ref="N25:W25"/>
    <mergeCell ref="Z25:AB25"/>
    <mergeCell ref="AB30:AB31"/>
    <mergeCell ref="P24:U24"/>
    <mergeCell ref="L24:N24"/>
    <mergeCell ref="Z17:AB17"/>
    <mergeCell ref="A18:AB18"/>
    <mergeCell ref="A20:B20"/>
    <mergeCell ref="C20:E20"/>
    <mergeCell ref="F20:J20"/>
    <mergeCell ref="K20:O20"/>
    <mergeCell ref="P20:U20"/>
    <mergeCell ref="V20:Y20"/>
    <mergeCell ref="Z20:AB20"/>
    <mergeCell ref="A17:B17"/>
    <mergeCell ref="C17:E17"/>
    <mergeCell ref="F17:J17"/>
    <mergeCell ref="K17:O17"/>
    <mergeCell ref="P17:U17"/>
    <mergeCell ref="V17:Y17"/>
    <mergeCell ref="A19:B19"/>
    <mergeCell ref="C19:E19"/>
    <mergeCell ref="F19:J19"/>
    <mergeCell ref="K19:O19"/>
    <mergeCell ref="P19:U19"/>
    <mergeCell ref="V19:Y19"/>
    <mergeCell ref="Z19:AB19"/>
    <mergeCell ref="Z14:AB14"/>
    <mergeCell ref="A15:AB15"/>
    <mergeCell ref="A16:B16"/>
    <mergeCell ref="C16:E16"/>
    <mergeCell ref="F16:J16"/>
    <mergeCell ref="K16:O16"/>
    <mergeCell ref="P16:U16"/>
    <mergeCell ref="V16:Y16"/>
    <mergeCell ref="Z16:AB16"/>
    <mergeCell ref="A14:B14"/>
    <mergeCell ref="C14:E14"/>
    <mergeCell ref="F14:J14"/>
    <mergeCell ref="K14:O14"/>
    <mergeCell ref="P14:U14"/>
    <mergeCell ref="V14:Y14"/>
    <mergeCell ref="A13:B13"/>
    <mergeCell ref="C13:E13"/>
    <mergeCell ref="F13:J13"/>
    <mergeCell ref="K13:O13"/>
    <mergeCell ref="P13:U13"/>
    <mergeCell ref="V13:Y13"/>
    <mergeCell ref="Z13:AB13"/>
    <mergeCell ref="A11:B11"/>
    <mergeCell ref="C11:E11"/>
    <mergeCell ref="F11:J11"/>
    <mergeCell ref="K11:O11"/>
    <mergeCell ref="P11:U11"/>
    <mergeCell ref="V11:Y11"/>
    <mergeCell ref="Z11:AB11"/>
    <mergeCell ref="A12:AB12"/>
    <mergeCell ref="A2:AB2"/>
    <mergeCell ref="A9:AB9"/>
    <mergeCell ref="A10:B10"/>
    <mergeCell ref="C10:E10"/>
    <mergeCell ref="F10:J10"/>
    <mergeCell ref="K10:O10"/>
    <mergeCell ref="P10:U10"/>
    <mergeCell ref="V10:Y10"/>
    <mergeCell ref="Z10:AB10"/>
    <mergeCell ref="A7:AB7"/>
    <mergeCell ref="A8:B8"/>
    <mergeCell ref="C8:E8"/>
    <mergeCell ref="F8:J8"/>
    <mergeCell ref="K8:O8"/>
    <mergeCell ref="P8:U8"/>
    <mergeCell ref="V8:Y8"/>
    <mergeCell ref="Z8:AB8"/>
    <mergeCell ref="AB4:AB5"/>
    <mergeCell ref="A3:AB3"/>
    <mergeCell ref="A4:V5"/>
    <mergeCell ref="W4:Z5"/>
    <mergeCell ref="A6:AA6"/>
    <mergeCell ref="A89:B89"/>
    <mergeCell ref="C89:E89"/>
    <mergeCell ref="F89:J89"/>
    <mergeCell ref="K89:O89"/>
    <mergeCell ref="P89:U89"/>
    <mergeCell ref="V89:Y89"/>
    <mergeCell ref="Z89:AB89"/>
    <mergeCell ref="A90:AB90"/>
    <mergeCell ref="A91:B91"/>
    <mergeCell ref="C91:E91"/>
    <mergeCell ref="F91:J91"/>
    <mergeCell ref="K91:O91"/>
    <mergeCell ref="P91:U91"/>
    <mergeCell ref="V91:Y91"/>
    <mergeCell ref="Z91:AB91"/>
    <mergeCell ref="A92:B92"/>
    <mergeCell ref="C92:E92"/>
    <mergeCell ref="F92:J92"/>
    <mergeCell ref="K92:O92"/>
    <mergeCell ref="P92:U92"/>
    <mergeCell ref="V92:Y92"/>
    <mergeCell ref="Z92:AB92"/>
    <mergeCell ref="B100:Y100"/>
    <mergeCell ref="Z100:AB100"/>
    <mergeCell ref="F97:J97"/>
    <mergeCell ref="K97:O97"/>
    <mergeCell ref="P97:U97"/>
    <mergeCell ref="V97:Y97"/>
    <mergeCell ref="Z97:AB97"/>
    <mergeCell ref="A98:B98"/>
    <mergeCell ref="C98:E98"/>
    <mergeCell ref="F98:J98"/>
    <mergeCell ref="K98:O98"/>
    <mergeCell ref="P98:U98"/>
    <mergeCell ref="V98:Y98"/>
    <mergeCell ref="Z98:AB98"/>
    <mergeCell ref="B101:H103"/>
    <mergeCell ref="I101:K103"/>
    <mergeCell ref="Y101:Y102"/>
    <mergeCell ref="A93:AB93"/>
    <mergeCell ref="A94:B94"/>
    <mergeCell ref="C94:E94"/>
    <mergeCell ref="F94:J94"/>
    <mergeCell ref="K94:O94"/>
    <mergeCell ref="P94:U94"/>
    <mergeCell ref="V94:Y94"/>
    <mergeCell ref="Z94:AB94"/>
    <mergeCell ref="A95:B95"/>
    <mergeCell ref="C95:E95"/>
    <mergeCell ref="F95:J95"/>
    <mergeCell ref="K95:O95"/>
    <mergeCell ref="P95:U95"/>
    <mergeCell ref="V95:Y95"/>
    <mergeCell ref="Z95:AB95"/>
    <mergeCell ref="B99:Y99"/>
    <mergeCell ref="Z99:AB99"/>
    <mergeCell ref="A96:AB96"/>
    <mergeCell ref="A97:B97"/>
    <mergeCell ref="C97:E97"/>
    <mergeCell ref="L102:N102"/>
    <mergeCell ref="Z101:AB102"/>
    <mergeCell ref="N103:W103"/>
    <mergeCell ref="A113:AB113"/>
    <mergeCell ref="A114:B114"/>
    <mergeCell ref="C114:E114"/>
    <mergeCell ref="F114:J114"/>
    <mergeCell ref="K114:O114"/>
    <mergeCell ref="P114:U114"/>
    <mergeCell ref="V114:Y114"/>
    <mergeCell ref="Z114:AB114"/>
    <mergeCell ref="AB106:AB107"/>
    <mergeCell ref="A106:V107"/>
    <mergeCell ref="W106:Z107"/>
    <mergeCell ref="A109:AB109"/>
    <mergeCell ref="A111:AB111"/>
    <mergeCell ref="A112:B112"/>
    <mergeCell ref="C112:E112"/>
    <mergeCell ref="F112:J112"/>
    <mergeCell ref="K112:O112"/>
    <mergeCell ref="P112:U112"/>
    <mergeCell ref="V112:Y112"/>
    <mergeCell ref="Z112:AB112"/>
    <mergeCell ref="Z103:AB103"/>
    <mergeCell ref="A101:A103"/>
    <mergeCell ref="A115:B115"/>
    <mergeCell ref="C115:E115"/>
    <mergeCell ref="F115:J115"/>
    <mergeCell ref="K115:O115"/>
    <mergeCell ref="P115:U115"/>
    <mergeCell ref="V115:Y115"/>
    <mergeCell ref="Z115:AB115"/>
    <mergeCell ref="A116:AB116"/>
    <mergeCell ref="A117:B117"/>
    <mergeCell ref="C117:E117"/>
    <mergeCell ref="F117:J117"/>
    <mergeCell ref="K117:O117"/>
    <mergeCell ref="P117:U117"/>
    <mergeCell ref="V117:Y117"/>
    <mergeCell ref="Z117:AB117"/>
    <mergeCell ref="A118:B118"/>
    <mergeCell ref="C118:E118"/>
    <mergeCell ref="F118:J118"/>
    <mergeCell ref="K118:O118"/>
    <mergeCell ref="P118:U118"/>
    <mergeCell ref="V118:Y118"/>
    <mergeCell ref="Z118:AB118"/>
    <mergeCell ref="A119:AB119"/>
    <mergeCell ref="A120:B120"/>
    <mergeCell ref="C120:E120"/>
    <mergeCell ref="F120:J120"/>
    <mergeCell ref="K120:O120"/>
    <mergeCell ref="P120:U120"/>
    <mergeCell ref="V120:Y120"/>
    <mergeCell ref="Z120:AB120"/>
    <mergeCell ref="A121:B121"/>
    <mergeCell ref="C121:E121"/>
    <mergeCell ref="F121:J121"/>
    <mergeCell ref="K121:O121"/>
    <mergeCell ref="P121:U121"/>
    <mergeCell ref="V121:Y121"/>
    <mergeCell ref="Z121:AB121"/>
    <mergeCell ref="F123:J123"/>
    <mergeCell ref="K123:O123"/>
    <mergeCell ref="P123:U123"/>
    <mergeCell ref="V123:Y123"/>
    <mergeCell ref="Z123:AB123"/>
    <mergeCell ref="A122:AB122"/>
    <mergeCell ref="A123:B123"/>
    <mergeCell ref="C123:E123"/>
    <mergeCell ref="A124:B124"/>
    <mergeCell ref="C124:E124"/>
    <mergeCell ref="F124:J124"/>
    <mergeCell ref="K124:O124"/>
    <mergeCell ref="P124:U124"/>
    <mergeCell ref="V124:Y124"/>
    <mergeCell ref="Z124:AB124"/>
    <mergeCell ref="O132:AB139"/>
    <mergeCell ref="A140:M140"/>
    <mergeCell ref="O140:AB142"/>
    <mergeCell ref="B125:Y125"/>
    <mergeCell ref="Z125:AB125"/>
    <mergeCell ref="B126:Y126"/>
    <mergeCell ref="Z126:AB126"/>
    <mergeCell ref="A127:A129"/>
    <mergeCell ref="B127:H129"/>
    <mergeCell ref="I127:K129"/>
    <mergeCell ref="Y127:Y128"/>
    <mergeCell ref="Z127:AB128"/>
    <mergeCell ref="N129:W129"/>
    <mergeCell ref="Z129:AB129"/>
  </mergeCells>
  <dataValidations xWindow="844" yWindow="572" count="13">
    <dataValidation type="whole" allowBlank="1" showInputMessage="1" showErrorMessage="1" errorTitle="Błąd!" error="W tym polu można wpisać tylko pojedynczą cyfrę - w zakresie od 0 do 9" sqref="O24 V24:W24 V51:W51 V77:W77 O102 V102:W102 O77 O51 O128 V128:W128" xr:uid="{00000000-0002-0000-0900-000000000000}">
      <formula1>0</formula1>
      <formula2>9</formula2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127:K129 I101:K103 I23:K25 I50:K52 I76:K78" xr:uid="{00000000-0002-0000-0900-000001000000}">
      <formula1>0</formula1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06:AB107 AB81:AB82 AB55:AB56 AB30:AB31 AB4:AB6" xr:uid="{00000000-0002-0000-0900-000002000000}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26:AB129 Z49:AB52 Z75:AB78 Z100:AB103 Z22:AB22 Z25:AB25" xr:uid="{00000000-0002-0000-0900-000003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Z10:AB11 Z13:AB14 Z16:AB17 Z19:AB21 Z37:AB38 Z40:AB41 Z43:AB44 Z46:AB48 Z63:AB64 Z66:AB67 Z69:AB70 Z72:AB74 Z88:AB89 Z91:AB92 Z94:AB95 Z97:AB99 Z114:AB115 Z117:AB118 Z120:AB121 Z123:AB125" xr:uid="{00000000-0002-0000-0900-000004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3 AD40 AD66 AD91 AD117 AD16 AD19 AD22 AD43 AD46 AD49 AD69 AD72 AD75 AD94 AD97 AD100 AD120 AD123 AD126" xr:uid="{00000000-0002-0000-09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7 i dalej, jak wskazują zielone strzałki) i wybrać Wstaw." sqref="AD12 AD15 AD18 AD21 AD42 AD45 AD48 AD68 AD71 AD74 AD93 AD96 AD99 AD119 AD122 AD125" xr:uid="{00000000-0002-0000-0900-000006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1 i dalej, jak wskazują zielone strzałki) i wybrać Wstaw." sqref="AD116" xr:uid="{00000000-0002-0000-0900-000007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95 i dalej, jak wskazują zielone strzałki) i wybrać Wstaw." sqref="AD90" xr:uid="{00000000-0002-0000-0900-000008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0 i dalej, jak wskazują zielone strzałki) i wybrać Wstaw." sqref="AD65" xr:uid="{00000000-0002-0000-0900-000009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44 i dalej, jak wskazują zielone strzałki) i wybrać Wstaw." sqref="AD39" xr:uid="{00000000-0002-0000-0900-00000A000000}"/>
    <dataValidation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23:AB24" xr:uid="{00000000-0002-0000-0900-00000B000000}"/>
    <dataValidation type="date" allowBlank="1" showInputMessage="1" showErrorMessage="1" sqref="P24:U24 P51:U51 P77:U77 P102:U102 P128:U128" xr:uid="{00000000-0002-0000-0900-00000C000000}">
      <formula1>36892</formula1>
      <formula2>45657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0" fitToWidth="0" fitToHeight="0" orientation="portrait" errors="blank" r:id="rId1"/>
  <headerFooter alignWithMargins="0">
    <oddFooter>&amp;L&amp;8PROW 2014-2020_19.2/4/z&amp;R
&amp;8Strona &amp;P z &amp;N</oddFooter>
  </headerFooter>
  <rowBreaks count="4" manualBreakCount="4">
    <brk id="28" max="27" man="1"/>
    <brk id="53" max="27" man="1"/>
    <brk id="79" max="27" man="1"/>
    <brk id="104" max="27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L37"/>
  <sheetViews>
    <sheetView showGridLines="0" view="pageBreakPreview" topLeftCell="A13" zoomScaleNormal="100" zoomScaleSheetLayoutView="100" workbookViewId="0">
      <selection activeCell="C20" sqref="C20:AD20"/>
    </sheetView>
  </sheetViews>
  <sheetFormatPr defaultColWidth="9.140625" defaultRowHeight="12"/>
  <cols>
    <col min="1" max="1" width="1.28515625" style="165" customWidth="1"/>
    <col min="2" max="2" width="0.85546875" style="165" customWidth="1"/>
    <col min="3" max="3" width="3.7109375" style="165" customWidth="1"/>
    <col min="4" max="19" width="2.85546875" style="165" customWidth="1"/>
    <col min="20" max="20" width="3.7109375" style="165" customWidth="1"/>
    <col min="21" max="37" width="2.85546875" style="165" customWidth="1"/>
    <col min="38" max="38" width="1.7109375" style="165" customWidth="1"/>
    <col min="39" max="39" width="8.7109375" style="165" customWidth="1"/>
    <col min="40" max="16384" width="9.140625" style="165"/>
  </cols>
  <sheetData>
    <row r="1" spans="1:38" ht="6.75" customHeight="1">
      <c r="A1" s="187"/>
      <c r="B1" s="187"/>
      <c r="C1" s="898"/>
      <c r="D1" s="898"/>
      <c r="E1" s="898"/>
      <c r="F1" s="898"/>
      <c r="G1" s="898"/>
      <c r="H1" s="898"/>
      <c r="I1" s="898"/>
      <c r="J1" s="898"/>
      <c r="K1" s="898"/>
      <c r="L1" s="898"/>
      <c r="M1" s="898"/>
      <c r="N1" s="898"/>
      <c r="O1" s="898"/>
      <c r="P1" s="898"/>
      <c r="Q1" s="898"/>
      <c r="R1" s="898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899"/>
      <c r="AH1" s="899"/>
      <c r="AI1" s="899"/>
      <c r="AJ1" s="899"/>
      <c r="AK1" s="899"/>
      <c r="AL1" s="187"/>
    </row>
    <row r="2" spans="1:38" ht="15.95" customHeight="1">
      <c r="A2" s="187"/>
      <c r="B2" s="187"/>
      <c r="C2" s="898"/>
      <c r="D2" s="898"/>
      <c r="E2" s="898"/>
      <c r="F2" s="898"/>
      <c r="G2" s="898"/>
      <c r="H2" s="898"/>
      <c r="I2" s="898"/>
      <c r="J2" s="898"/>
      <c r="K2" s="898"/>
      <c r="L2" s="898"/>
      <c r="M2" s="898"/>
      <c r="N2" s="898"/>
      <c r="O2" s="898"/>
      <c r="P2" s="898"/>
      <c r="Q2" s="898"/>
      <c r="R2" s="898"/>
      <c r="S2" s="187"/>
      <c r="T2" s="187"/>
      <c r="U2" s="187"/>
      <c r="V2" s="187"/>
      <c r="W2" s="187"/>
      <c r="X2" s="187"/>
      <c r="Y2" s="187"/>
      <c r="Z2" s="188"/>
      <c r="AA2" s="188"/>
      <c r="AB2" s="188"/>
      <c r="AC2" s="189"/>
      <c r="AD2" s="189"/>
      <c r="AE2" s="189"/>
      <c r="AF2" s="189"/>
      <c r="AG2" s="900" t="s">
        <v>147</v>
      </c>
      <c r="AH2" s="901"/>
      <c r="AI2" s="901"/>
      <c r="AJ2" s="901"/>
      <c r="AK2" s="902"/>
      <c r="AL2" s="188"/>
    </row>
    <row r="3" spans="1:38" ht="34.5" customHeight="1">
      <c r="A3" s="903" t="s">
        <v>301</v>
      </c>
      <c r="B3" s="903"/>
      <c r="C3" s="903"/>
      <c r="D3" s="903"/>
      <c r="E3" s="903"/>
      <c r="F3" s="903"/>
      <c r="G3" s="903"/>
      <c r="H3" s="903"/>
      <c r="I3" s="903"/>
      <c r="J3" s="903"/>
      <c r="K3" s="903"/>
      <c r="L3" s="903"/>
      <c r="M3" s="903"/>
      <c r="N3" s="903"/>
      <c r="O3" s="903"/>
      <c r="P3" s="903"/>
      <c r="Q3" s="903"/>
      <c r="R3" s="903"/>
      <c r="S3" s="903"/>
      <c r="T3" s="903"/>
      <c r="U3" s="903"/>
      <c r="V3" s="903"/>
      <c r="W3" s="903"/>
      <c r="X3" s="903"/>
      <c r="Y3" s="903"/>
      <c r="Z3" s="903"/>
      <c r="AA3" s="903"/>
      <c r="AB3" s="903"/>
      <c r="AC3" s="903"/>
      <c r="AD3" s="903"/>
      <c r="AE3" s="903"/>
      <c r="AF3" s="903"/>
      <c r="AG3" s="903"/>
      <c r="AH3" s="903"/>
      <c r="AI3" s="903"/>
      <c r="AJ3" s="903"/>
      <c r="AK3" s="903"/>
      <c r="AL3" s="903"/>
    </row>
    <row r="4" spans="1:38" ht="20.25" customHeight="1">
      <c r="A4" s="187"/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90"/>
      <c r="AH4" s="190"/>
      <c r="AI4" s="190"/>
      <c r="AJ4" s="190"/>
      <c r="AK4" s="190"/>
      <c r="AL4" s="187"/>
    </row>
    <row r="5" spans="1:38" ht="20.100000000000001" customHeight="1">
      <c r="A5" s="187"/>
      <c r="B5" s="187"/>
      <c r="C5" s="333"/>
      <c r="D5" s="187"/>
      <c r="E5" s="907" t="s">
        <v>420</v>
      </c>
      <c r="F5" s="907"/>
      <c r="G5" s="907"/>
      <c r="H5" s="907"/>
      <c r="I5" s="907"/>
      <c r="J5" s="907"/>
      <c r="K5" s="907"/>
      <c r="L5" s="907"/>
      <c r="M5" s="907"/>
      <c r="N5" s="907"/>
      <c r="O5" s="907"/>
      <c r="P5" s="907"/>
      <c r="Q5" s="907"/>
      <c r="R5" s="907"/>
      <c r="S5" s="187"/>
      <c r="T5" s="333"/>
      <c r="U5" s="187"/>
      <c r="V5" s="907" t="s">
        <v>421</v>
      </c>
      <c r="W5" s="907"/>
      <c r="X5" s="907"/>
      <c r="Y5" s="907"/>
      <c r="Z5" s="907"/>
      <c r="AA5" s="907"/>
      <c r="AB5" s="907"/>
      <c r="AC5" s="907"/>
      <c r="AD5" s="907"/>
      <c r="AE5" s="907"/>
      <c r="AF5" s="907"/>
      <c r="AG5" s="907"/>
      <c r="AH5" s="907"/>
      <c r="AI5" s="907"/>
      <c r="AJ5" s="907"/>
      <c r="AK5" s="907"/>
      <c r="AL5" s="187"/>
    </row>
    <row r="6" spans="1:38" ht="20.25" customHeight="1">
      <c r="A6" s="187"/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90"/>
      <c r="AH6" s="190"/>
      <c r="AI6" s="190"/>
      <c r="AJ6" s="190"/>
      <c r="AK6" s="190"/>
      <c r="AL6" s="187"/>
    </row>
    <row r="7" spans="1:38" ht="15" customHeight="1">
      <c r="A7" s="883" t="s">
        <v>302</v>
      </c>
      <c r="B7" s="883"/>
      <c r="C7" s="883"/>
      <c r="D7" s="883"/>
      <c r="E7" s="883"/>
      <c r="F7" s="883"/>
      <c r="G7" s="883"/>
      <c r="H7" s="883"/>
      <c r="I7" s="883"/>
      <c r="J7" s="883"/>
      <c r="K7" s="883"/>
      <c r="L7" s="883"/>
      <c r="M7" s="883"/>
      <c r="N7" s="883"/>
      <c r="O7" s="883"/>
      <c r="P7" s="883"/>
      <c r="Q7" s="883"/>
      <c r="R7" s="883"/>
      <c r="S7" s="883"/>
      <c r="T7" s="883"/>
      <c r="U7" s="883"/>
      <c r="V7" s="883"/>
      <c r="W7" s="883"/>
      <c r="X7" s="883"/>
      <c r="Y7" s="883"/>
      <c r="Z7" s="883"/>
      <c r="AA7" s="883"/>
      <c r="AB7" s="883"/>
      <c r="AC7" s="883"/>
      <c r="AD7" s="883"/>
      <c r="AE7" s="883"/>
      <c r="AF7" s="883"/>
      <c r="AG7" s="883"/>
      <c r="AH7" s="883"/>
      <c r="AI7" s="883"/>
      <c r="AJ7" s="883"/>
      <c r="AK7" s="883"/>
      <c r="AL7" s="883"/>
    </row>
    <row r="8" spans="1:38" ht="12" customHeight="1">
      <c r="A8" s="191"/>
      <c r="B8" s="191"/>
      <c r="C8" s="905" t="s">
        <v>303</v>
      </c>
      <c r="D8" s="905"/>
      <c r="E8" s="905"/>
      <c r="F8" s="905"/>
      <c r="G8" s="905"/>
      <c r="H8" s="905"/>
      <c r="I8" s="905"/>
      <c r="J8" s="905"/>
      <c r="K8" s="905"/>
      <c r="L8" s="905" t="s">
        <v>304</v>
      </c>
      <c r="M8" s="905"/>
      <c r="N8" s="905"/>
      <c r="O8" s="905"/>
      <c r="P8" s="905"/>
      <c r="Q8" s="905"/>
      <c r="R8" s="905"/>
      <c r="S8" s="905"/>
      <c r="T8" s="905" t="s">
        <v>305</v>
      </c>
      <c r="U8" s="905"/>
      <c r="V8" s="905"/>
      <c r="W8" s="905"/>
      <c r="X8" s="905"/>
      <c r="Y8" s="905"/>
      <c r="Z8" s="905"/>
      <c r="AA8" s="905"/>
      <c r="AB8" s="905"/>
      <c r="AC8" s="906" t="s">
        <v>424</v>
      </c>
      <c r="AD8" s="906"/>
      <c r="AE8" s="906"/>
      <c r="AF8" s="906"/>
      <c r="AG8" s="906"/>
      <c r="AH8" s="906"/>
      <c r="AI8" s="906"/>
      <c r="AJ8" s="906"/>
      <c r="AK8" s="906"/>
      <c r="AL8" s="191"/>
    </row>
    <row r="9" spans="1:38" ht="17.25" customHeight="1">
      <c r="A9" s="191"/>
      <c r="B9" s="191"/>
      <c r="C9" s="904"/>
      <c r="D9" s="904"/>
      <c r="E9" s="904"/>
      <c r="F9" s="904"/>
      <c r="G9" s="904"/>
      <c r="H9" s="904"/>
      <c r="I9" s="904"/>
      <c r="J9" s="904"/>
      <c r="K9" s="904"/>
      <c r="L9" s="904"/>
      <c r="M9" s="904"/>
      <c r="N9" s="904"/>
      <c r="O9" s="904"/>
      <c r="P9" s="904"/>
      <c r="Q9" s="904"/>
      <c r="R9" s="904"/>
      <c r="S9" s="904"/>
      <c r="T9" s="904"/>
      <c r="U9" s="904"/>
      <c r="V9" s="904"/>
      <c r="W9" s="904"/>
      <c r="X9" s="904"/>
      <c r="Y9" s="904"/>
      <c r="Z9" s="904"/>
      <c r="AA9" s="904"/>
      <c r="AB9" s="904"/>
      <c r="AC9" s="904"/>
      <c r="AD9" s="904"/>
      <c r="AE9" s="904"/>
      <c r="AF9" s="904"/>
      <c r="AG9" s="904"/>
      <c r="AH9" s="904"/>
      <c r="AI9" s="904"/>
      <c r="AJ9" s="904"/>
      <c r="AK9" s="904"/>
      <c r="AL9" s="191"/>
    </row>
    <row r="10" spans="1:38" ht="6" customHeight="1">
      <c r="A10" s="187"/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90"/>
      <c r="AH10" s="190"/>
      <c r="AI10" s="190"/>
      <c r="AJ10" s="190"/>
      <c r="AK10" s="190"/>
      <c r="AL10" s="187"/>
    </row>
    <row r="11" spans="1:38" ht="15" customHeight="1">
      <c r="A11" s="883" t="s">
        <v>306</v>
      </c>
      <c r="B11" s="883"/>
      <c r="C11" s="883"/>
      <c r="D11" s="883"/>
      <c r="E11" s="883"/>
      <c r="F11" s="883"/>
      <c r="G11" s="883"/>
      <c r="H11" s="883"/>
      <c r="I11" s="883"/>
      <c r="J11" s="883"/>
      <c r="K11" s="883"/>
      <c r="L11" s="883"/>
      <c r="M11" s="883"/>
      <c r="N11" s="883"/>
      <c r="O11" s="883"/>
      <c r="P11" s="883"/>
      <c r="Q11" s="883"/>
      <c r="R11" s="883"/>
      <c r="S11" s="883"/>
      <c r="T11" s="883"/>
      <c r="U11" s="883"/>
      <c r="V11" s="883"/>
      <c r="W11" s="883"/>
      <c r="X11" s="883"/>
      <c r="Y11" s="883"/>
      <c r="Z11" s="883"/>
      <c r="AA11" s="883"/>
      <c r="AB11" s="883"/>
      <c r="AC11" s="883"/>
      <c r="AD11" s="883"/>
      <c r="AE11" s="883"/>
      <c r="AF11" s="883"/>
      <c r="AG11" s="883"/>
      <c r="AH11" s="883"/>
      <c r="AI11" s="883"/>
      <c r="AJ11" s="883"/>
      <c r="AK11" s="883"/>
      <c r="AL11" s="883"/>
    </row>
    <row r="12" spans="1:38" ht="15.75" customHeight="1">
      <c r="A12" s="187"/>
      <c r="B12" s="187"/>
      <c r="C12" s="875" t="s">
        <v>425</v>
      </c>
      <c r="D12" s="875"/>
      <c r="E12" s="875"/>
      <c r="F12" s="875"/>
      <c r="G12" s="875"/>
      <c r="H12" s="875"/>
      <c r="I12" s="875"/>
      <c r="J12" s="875"/>
      <c r="K12" s="875"/>
      <c r="L12" s="875"/>
      <c r="M12" s="875"/>
      <c r="N12" s="875"/>
      <c r="O12" s="876"/>
      <c r="P12" s="877"/>
      <c r="Q12" s="877"/>
      <c r="R12" s="877"/>
      <c r="S12" s="877"/>
      <c r="T12" s="877"/>
      <c r="U12" s="877"/>
      <c r="V12" s="877"/>
      <c r="W12" s="877"/>
      <c r="X12" s="877"/>
      <c r="Y12" s="877"/>
      <c r="Z12" s="877"/>
      <c r="AA12" s="877"/>
      <c r="AB12" s="877"/>
      <c r="AC12" s="877"/>
      <c r="AD12" s="877"/>
      <c r="AE12" s="877"/>
      <c r="AF12" s="877"/>
      <c r="AG12" s="877"/>
      <c r="AH12" s="877"/>
      <c r="AI12" s="877"/>
      <c r="AJ12" s="877"/>
      <c r="AK12" s="878"/>
      <c r="AL12" s="187"/>
    </row>
    <row r="13" spans="1:38" ht="3" customHeight="1">
      <c r="A13" s="187"/>
      <c r="B13" s="187"/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90"/>
      <c r="AH13" s="190"/>
      <c r="AI13" s="190"/>
      <c r="AJ13" s="190"/>
      <c r="AK13" s="190"/>
      <c r="AL13" s="187"/>
    </row>
    <row r="14" spans="1:38" ht="12.75" customHeight="1">
      <c r="A14" s="187"/>
      <c r="B14" s="187"/>
      <c r="C14" s="874" t="s">
        <v>426</v>
      </c>
      <c r="D14" s="874"/>
      <c r="E14" s="874"/>
      <c r="F14" s="874"/>
      <c r="G14" s="874"/>
      <c r="H14" s="874"/>
      <c r="I14" s="874"/>
      <c r="J14" s="874"/>
      <c r="K14" s="874"/>
      <c r="L14" s="874"/>
      <c r="M14" s="874"/>
      <c r="N14" s="874"/>
      <c r="O14" s="874" t="s">
        <v>427</v>
      </c>
      <c r="P14" s="874"/>
      <c r="Q14" s="874"/>
      <c r="R14" s="874"/>
      <c r="S14" s="874"/>
      <c r="T14" s="874"/>
      <c r="U14" s="874"/>
      <c r="V14" s="874"/>
      <c r="W14" s="874"/>
      <c r="X14" s="874"/>
      <c r="Y14" s="874"/>
      <c r="Z14" s="874" t="s">
        <v>428</v>
      </c>
      <c r="AA14" s="874"/>
      <c r="AB14" s="874"/>
      <c r="AC14" s="874"/>
      <c r="AD14" s="874"/>
      <c r="AE14" s="874"/>
      <c r="AF14" s="874"/>
      <c r="AG14" s="874"/>
      <c r="AH14" s="874"/>
      <c r="AI14" s="874"/>
      <c r="AJ14" s="874"/>
      <c r="AK14" s="874"/>
      <c r="AL14" s="187"/>
    </row>
    <row r="15" spans="1:38" ht="15" customHeight="1">
      <c r="A15" s="187"/>
      <c r="B15" s="187"/>
      <c r="C15" s="922"/>
      <c r="D15" s="923"/>
      <c r="E15" s="923"/>
      <c r="F15" s="923"/>
      <c r="G15" s="923"/>
      <c r="H15" s="923"/>
      <c r="I15" s="923"/>
      <c r="J15" s="923"/>
      <c r="K15" s="923"/>
      <c r="L15" s="923"/>
      <c r="M15" s="923"/>
      <c r="N15" s="924"/>
      <c r="O15" s="925"/>
      <c r="P15" s="926"/>
      <c r="Q15" s="926"/>
      <c r="R15" s="926"/>
      <c r="S15" s="926"/>
      <c r="T15" s="926"/>
      <c r="U15" s="926"/>
      <c r="V15" s="926"/>
      <c r="W15" s="926"/>
      <c r="X15" s="926"/>
      <c r="Y15" s="927"/>
      <c r="Z15" s="925"/>
      <c r="AA15" s="926"/>
      <c r="AB15" s="926"/>
      <c r="AC15" s="926"/>
      <c r="AD15" s="926"/>
      <c r="AE15" s="926"/>
      <c r="AF15" s="926"/>
      <c r="AG15" s="926"/>
      <c r="AH15" s="926"/>
      <c r="AI15" s="926"/>
      <c r="AJ15" s="926"/>
      <c r="AK15" s="927"/>
      <c r="AL15" s="187"/>
    </row>
    <row r="16" spans="1:38" ht="6" customHeight="1">
      <c r="A16" s="187"/>
      <c r="B16" s="187"/>
      <c r="C16" s="921"/>
      <c r="D16" s="921"/>
      <c r="E16" s="921"/>
      <c r="F16" s="921"/>
      <c r="G16" s="921"/>
      <c r="H16" s="921"/>
      <c r="I16" s="921"/>
      <c r="J16" s="921"/>
      <c r="K16" s="192"/>
      <c r="L16" s="921"/>
      <c r="M16" s="921"/>
      <c r="N16" s="921"/>
      <c r="O16" s="921"/>
      <c r="P16" s="921"/>
      <c r="Q16" s="921"/>
      <c r="R16" s="921"/>
      <c r="S16" s="921"/>
      <c r="T16" s="187"/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90"/>
      <c r="AF16" s="190"/>
      <c r="AG16" s="190"/>
      <c r="AH16" s="190"/>
      <c r="AI16" s="190"/>
      <c r="AJ16" s="190"/>
      <c r="AK16" s="190"/>
      <c r="AL16" s="187"/>
    </row>
    <row r="17" spans="1:38" ht="15" customHeight="1">
      <c r="A17" s="883" t="s">
        <v>307</v>
      </c>
      <c r="B17" s="883"/>
      <c r="C17" s="883"/>
      <c r="D17" s="883"/>
      <c r="E17" s="883"/>
      <c r="F17" s="883"/>
      <c r="G17" s="883"/>
      <c r="H17" s="883"/>
      <c r="I17" s="883"/>
      <c r="J17" s="883"/>
      <c r="K17" s="883"/>
      <c r="L17" s="883"/>
      <c r="M17" s="883"/>
      <c r="N17" s="883"/>
      <c r="O17" s="883"/>
      <c r="P17" s="883"/>
      <c r="Q17" s="883"/>
      <c r="R17" s="883"/>
      <c r="S17" s="883"/>
      <c r="T17" s="883"/>
      <c r="U17" s="883"/>
      <c r="V17" s="883"/>
      <c r="W17" s="883"/>
      <c r="X17" s="883"/>
      <c r="Y17" s="883"/>
      <c r="Z17" s="883"/>
      <c r="AA17" s="883"/>
      <c r="AB17" s="883"/>
      <c r="AC17" s="883"/>
      <c r="AD17" s="883"/>
      <c r="AE17" s="883"/>
      <c r="AF17" s="883"/>
      <c r="AG17" s="883"/>
      <c r="AH17" s="883"/>
      <c r="AI17" s="883"/>
      <c r="AJ17" s="883"/>
      <c r="AK17" s="883"/>
      <c r="AL17" s="883"/>
    </row>
    <row r="18" spans="1:38" ht="27" customHeight="1">
      <c r="A18" s="187"/>
      <c r="B18" s="187"/>
      <c r="C18" s="884" t="s">
        <v>429</v>
      </c>
      <c r="D18" s="884"/>
      <c r="E18" s="884"/>
      <c r="F18" s="884"/>
      <c r="G18" s="884"/>
      <c r="H18" s="884"/>
      <c r="I18" s="884"/>
      <c r="J18" s="884"/>
      <c r="K18" s="884"/>
      <c r="L18" s="884"/>
      <c r="M18" s="884"/>
      <c r="N18" s="884"/>
      <c r="O18" s="884"/>
      <c r="P18" s="884"/>
      <c r="Q18" s="884"/>
      <c r="R18" s="884"/>
      <c r="S18" s="884"/>
      <c r="T18" s="884"/>
      <c r="U18" s="884"/>
      <c r="V18" s="884"/>
      <c r="W18" s="884"/>
      <c r="X18" s="884"/>
      <c r="Y18" s="884"/>
      <c r="Z18" s="884"/>
      <c r="AA18" s="884"/>
      <c r="AB18" s="884"/>
      <c r="AC18" s="884"/>
      <c r="AD18" s="884"/>
      <c r="AE18" s="885">
        <f ca="1">B_III!AB112</f>
        <v>300000</v>
      </c>
      <c r="AF18" s="886"/>
      <c r="AG18" s="886"/>
      <c r="AH18" s="886"/>
      <c r="AI18" s="886"/>
      <c r="AJ18" s="886"/>
      <c r="AK18" s="887"/>
      <c r="AL18" s="187"/>
    </row>
    <row r="19" spans="1:38" ht="6" customHeight="1">
      <c r="A19" s="187"/>
      <c r="B19" s="187"/>
      <c r="C19" s="187"/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90"/>
      <c r="AH19" s="190"/>
      <c r="AI19" s="190"/>
      <c r="AJ19" s="190"/>
      <c r="AK19" s="190"/>
      <c r="AL19" s="187"/>
    </row>
    <row r="20" spans="1:38" ht="27" customHeight="1">
      <c r="A20" s="187"/>
      <c r="B20" s="187"/>
      <c r="C20" s="891" t="s">
        <v>430</v>
      </c>
      <c r="D20" s="891"/>
      <c r="E20" s="891"/>
      <c r="F20" s="891"/>
      <c r="G20" s="891"/>
      <c r="H20" s="891"/>
      <c r="I20" s="891"/>
      <c r="J20" s="891"/>
      <c r="K20" s="891"/>
      <c r="L20" s="891"/>
      <c r="M20" s="891"/>
      <c r="N20" s="891"/>
      <c r="O20" s="891"/>
      <c r="P20" s="891"/>
      <c r="Q20" s="891"/>
      <c r="R20" s="891"/>
      <c r="S20" s="891"/>
      <c r="T20" s="891"/>
      <c r="U20" s="891"/>
      <c r="V20" s="891"/>
      <c r="W20" s="891"/>
      <c r="X20" s="891"/>
      <c r="Y20" s="891"/>
      <c r="Z20" s="891"/>
      <c r="AA20" s="891"/>
      <c r="AB20" s="891"/>
      <c r="AC20" s="891"/>
      <c r="AD20" s="891"/>
      <c r="AE20" s="895">
        <f ca="1">B_III!AB111</f>
        <v>0</v>
      </c>
      <c r="AF20" s="896"/>
      <c r="AG20" s="896"/>
      <c r="AH20" s="896"/>
      <c r="AI20" s="896"/>
      <c r="AJ20" s="896"/>
      <c r="AK20" s="897"/>
      <c r="AL20" s="187"/>
    </row>
    <row r="21" spans="1:38" ht="9" customHeight="1">
      <c r="A21" s="187"/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90"/>
      <c r="AH21" s="190"/>
      <c r="AI21" s="190"/>
      <c r="AJ21" s="190"/>
      <c r="AK21" s="190"/>
      <c r="AL21" s="187"/>
    </row>
    <row r="22" spans="1:38" ht="29.45" customHeight="1">
      <c r="A22" s="187"/>
      <c r="B22" s="187"/>
      <c r="C22" s="920" t="s">
        <v>508</v>
      </c>
      <c r="D22" s="920"/>
      <c r="E22" s="920"/>
      <c r="F22" s="920"/>
      <c r="G22" s="920"/>
      <c r="H22" s="920"/>
      <c r="I22" s="920"/>
      <c r="J22" s="920"/>
      <c r="K22" s="920"/>
      <c r="L22" s="920"/>
      <c r="M22" s="920"/>
      <c r="N22" s="920"/>
      <c r="O22" s="920"/>
      <c r="P22" s="920"/>
      <c r="Q22" s="920"/>
      <c r="R22" s="920"/>
      <c r="S22" s="920"/>
      <c r="T22" s="920"/>
      <c r="U22" s="920"/>
      <c r="V22" s="920"/>
      <c r="W22" s="920"/>
      <c r="X22" s="920"/>
      <c r="Y22" s="920"/>
      <c r="Z22" s="920"/>
      <c r="AA22" s="920"/>
      <c r="AB22" s="920"/>
      <c r="AC22" s="920"/>
      <c r="AD22" s="920"/>
      <c r="AE22" s="888"/>
      <c r="AF22" s="889"/>
      <c r="AG22" s="889"/>
      <c r="AH22" s="889"/>
      <c r="AI22" s="889"/>
      <c r="AJ22" s="889"/>
      <c r="AK22" s="890"/>
      <c r="AL22" s="187"/>
    </row>
    <row r="23" spans="1:38" ht="7.15" customHeight="1">
      <c r="A23" s="187"/>
      <c r="B23" s="187"/>
      <c r="C23" s="909"/>
      <c r="D23" s="909"/>
      <c r="E23" s="909"/>
      <c r="F23" s="909"/>
      <c r="G23" s="909"/>
      <c r="H23" s="909"/>
      <c r="I23" s="909"/>
      <c r="J23" s="909"/>
      <c r="K23" s="909"/>
      <c r="L23" s="909"/>
      <c r="M23" s="909"/>
      <c r="N23" s="909"/>
      <c r="O23" s="909"/>
      <c r="P23" s="909"/>
      <c r="Q23" s="909"/>
      <c r="R23" s="909"/>
      <c r="S23" s="909"/>
      <c r="T23" s="909"/>
      <c r="U23" s="909"/>
      <c r="V23" s="909"/>
      <c r="W23" s="909"/>
      <c r="X23" s="909"/>
      <c r="Y23" s="909"/>
      <c r="Z23" s="909"/>
      <c r="AA23" s="909"/>
      <c r="AB23" s="909"/>
      <c r="AC23" s="909"/>
      <c r="AD23" s="909"/>
      <c r="AE23" s="909"/>
      <c r="AF23" s="909"/>
      <c r="AG23" s="909"/>
      <c r="AH23" s="909"/>
      <c r="AI23" s="909"/>
      <c r="AJ23" s="909"/>
      <c r="AK23" s="909"/>
      <c r="AL23" s="187"/>
    </row>
    <row r="24" spans="1:38" ht="22.15" customHeight="1">
      <c r="A24" s="883" t="s">
        <v>308</v>
      </c>
      <c r="B24" s="883"/>
      <c r="C24" s="883"/>
      <c r="D24" s="883"/>
      <c r="E24" s="883"/>
      <c r="F24" s="883"/>
      <c r="G24" s="883"/>
      <c r="H24" s="883"/>
      <c r="I24" s="883"/>
      <c r="J24" s="883"/>
      <c r="K24" s="883"/>
      <c r="L24" s="883"/>
      <c r="M24" s="883"/>
      <c r="N24" s="883"/>
      <c r="O24" s="883"/>
      <c r="P24" s="883"/>
      <c r="Q24" s="883"/>
      <c r="R24" s="883"/>
      <c r="S24" s="883"/>
      <c r="T24" s="883"/>
      <c r="U24" s="883"/>
      <c r="V24" s="883"/>
      <c r="W24" s="883"/>
      <c r="X24" s="883"/>
      <c r="Y24" s="883"/>
      <c r="Z24" s="883"/>
      <c r="AA24" s="883"/>
      <c r="AB24" s="883"/>
      <c r="AC24" s="883"/>
      <c r="AD24" s="883"/>
      <c r="AE24" s="883"/>
      <c r="AF24" s="883"/>
      <c r="AG24" s="883"/>
      <c r="AH24" s="883"/>
      <c r="AI24" s="883"/>
      <c r="AJ24" s="883"/>
      <c r="AK24" s="883"/>
      <c r="AL24" s="883"/>
    </row>
    <row r="25" spans="1:38" ht="27" customHeight="1">
      <c r="A25" s="191"/>
      <c r="B25" s="191"/>
      <c r="C25" s="891" t="s">
        <v>422</v>
      </c>
      <c r="D25" s="891"/>
      <c r="E25" s="891"/>
      <c r="F25" s="891"/>
      <c r="G25" s="891"/>
      <c r="H25" s="891"/>
      <c r="I25" s="891"/>
      <c r="J25" s="891"/>
      <c r="K25" s="891"/>
      <c r="L25" s="891"/>
      <c r="M25" s="891"/>
      <c r="N25" s="891"/>
      <c r="O25" s="891"/>
      <c r="P25" s="891"/>
      <c r="Q25" s="891"/>
      <c r="R25" s="891"/>
      <c r="S25" s="891"/>
      <c r="T25" s="891"/>
      <c r="U25" s="891"/>
      <c r="V25" s="891"/>
      <c r="W25" s="891"/>
      <c r="X25" s="891"/>
      <c r="Y25" s="891"/>
      <c r="Z25" s="891"/>
      <c r="AA25" s="891"/>
      <c r="AB25" s="891"/>
      <c r="AC25" s="891"/>
      <c r="AD25" s="891"/>
      <c r="AE25" s="892"/>
      <c r="AF25" s="893"/>
      <c r="AG25" s="893"/>
      <c r="AH25" s="893"/>
      <c r="AI25" s="893"/>
      <c r="AJ25" s="893"/>
      <c r="AK25" s="894"/>
      <c r="AL25" s="191"/>
    </row>
    <row r="26" spans="1:38" ht="6" customHeight="1">
      <c r="A26" s="191"/>
      <c r="B26" s="191"/>
      <c r="C26" s="873"/>
      <c r="D26" s="873"/>
      <c r="E26" s="873"/>
      <c r="F26" s="873"/>
      <c r="G26" s="873"/>
      <c r="H26" s="873"/>
      <c r="I26" s="873"/>
      <c r="J26" s="873"/>
      <c r="K26" s="873"/>
      <c r="L26" s="873"/>
      <c r="M26" s="873"/>
      <c r="N26" s="873"/>
      <c r="O26" s="873"/>
      <c r="P26" s="873"/>
      <c r="Q26" s="873"/>
      <c r="R26" s="873"/>
      <c r="S26" s="873"/>
      <c r="T26" s="873"/>
      <c r="U26" s="873"/>
      <c r="V26" s="873"/>
      <c r="W26" s="873"/>
      <c r="X26" s="873"/>
      <c r="Y26" s="873"/>
      <c r="Z26" s="873"/>
      <c r="AA26" s="873"/>
      <c r="AB26" s="873"/>
      <c r="AC26" s="873"/>
      <c r="AD26" s="873"/>
      <c r="AE26" s="873"/>
      <c r="AF26" s="873"/>
      <c r="AG26" s="873"/>
      <c r="AH26" s="873"/>
      <c r="AI26" s="873"/>
      <c r="AJ26" s="873"/>
      <c r="AK26" s="873"/>
      <c r="AL26" s="191"/>
    </row>
    <row r="27" spans="1:38" ht="21.75" customHeight="1">
      <c r="A27" s="191"/>
      <c r="B27" s="191"/>
      <c r="C27" s="879" t="s">
        <v>423</v>
      </c>
      <c r="D27" s="879"/>
      <c r="E27" s="879"/>
      <c r="F27" s="879"/>
      <c r="G27" s="879"/>
      <c r="H27" s="879"/>
      <c r="I27" s="879"/>
      <c r="J27" s="879"/>
      <c r="K27" s="879"/>
      <c r="L27" s="879"/>
      <c r="M27" s="879"/>
      <c r="N27" s="879"/>
      <c r="O27" s="879"/>
      <c r="P27" s="879"/>
      <c r="Q27" s="879"/>
      <c r="R27" s="879"/>
      <c r="S27" s="879"/>
      <c r="T27" s="879"/>
      <c r="U27" s="879"/>
      <c r="V27" s="879"/>
      <c r="W27" s="879"/>
      <c r="X27" s="879"/>
      <c r="Y27" s="879"/>
      <c r="Z27" s="879"/>
      <c r="AA27" s="879"/>
      <c r="AB27" s="879"/>
      <c r="AC27" s="879"/>
      <c r="AD27" s="879"/>
      <c r="AE27" s="880" t="s">
        <v>22</v>
      </c>
      <c r="AF27" s="881"/>
      <c r="AG27" s="881"/>
      <c r="AH27" s="881"/>
      <c r="AI27" s="881"/>
      <c r="AJ27" s="881"/>
      <c r="AK27" s="882"/>
      <c r="AL27" s="191"/>
    </row>
    <row r="28" spans="1:38" ht="15" customHeight="1">
      <c r="A28" s="191"/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1"/>
    </row>
    <row r="29" spans="1:38" ht="12" customHeight="1">
      <c r="A29" s="187"/>
      <c r="B29" s="187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3"/>
      <c r="AF29" s="193"/>
      <c r="AG29" s="193"/>
      <c r="AH29" s="193"/>
      <c r="AI29" s="193"/>
      <c r="AJ29" s="193"/>
      <c r="AK29" s="193"/>
      <c r="AL29" s="187"/>
    </row>
    <row r="30" spans="1:38" ht="54" customHeight="1">
      <c r="A30" s="187"/>
      <c r="B30" s="187"/>
      <c r="C30" s="864"/>
      <c r="D30" s="865"/>
      <c r="E30" s="865"/>
      <c r="F30" s="865"/>
      <c r="G30" s="865"/>
      <c r="H30" s="865"/>
      <c r="I30" s="865"/>
      <c r="J30" s="865"/>
      <c r="K30" s="865"/>
      <c r="L30" s="865"/>
      <c r="M30" s="865"/>
      <c r="N30" s="865"/>
      <c r="O30" s="865"/>
      <c r="P30" s="865"/>
      <c r="Q30" s="865"/>
      <c r="R30" s="865"/>
      <c r="S30" s="865"/>
      <c r="T30" s="866"/>
      <c r="U30" s="194"/>
      <c r="V30" s="910"/>
      <c r="W30" s="911"/>
      <c r="X30" s="911"/>
      <c r="Y30" s="911"/>
      <c r="Z30" s="911"/>
      <c r="AA30" s="911"/>
      <c r="AB30" s="911"/>
      <c r="AC30" s="911"/>
      <c r="AD30" s="911"/>
      <c r="AE30" s="911"/>
      <c r="AF30" s="911"/>
      <c r="AG30" s="911"/>
      <c r="AH30" s="911"/>
      <c r="AI30" s="911"/>
      <c r="AJ30" s="911"/>
      <c r="AK30" s="912"/>
      <c r="AL30" s="187"/>
    </row>
    <row r="31" spans="1:38" ht="19.5" customHeight="1">
      <c r="A31" s="187"/>
      <c r="B31" s="187"/>
      <c r="C31" s="867"/>
      <c r="D31" s="868"/>
      <c r="E31" s="868"/>
      <c r="F31" s="868"/>
      <c r="G31" s="868"/>
      <c r="H31" s="868"/>
      <c r="I31" s="868"/>
      <c r="J31" s="868"/>
      <c r="K31" s="868"/>
      <c r="L31" s="868"/>
      <c r="M31" s="868"/>
      <c r="N31" s="868"/>
      <c r="O31" s="868"/>
      <c r="P31" s="868"/>
      <c r="Q31" s="868"/>
      <c r="R31" s="868"/>
      <c r="S31" s="868"/>
      <c r="T31" s="869"/>
      <c r="U31" s="194"/>
      <c r="V31" s="913"/>
      <c r="W31" s="914"/>
      <c r="X31" s="914"/>
      <c r="Y31" s="914"/>
      <c r="Z31" s="914"/>
      <c r="AA31" s="914"/>
      <c r="AB31" s="914"/>
      <c r="AC31" s="914"/>
      <c r="AD31" s="914"/>
      <c r="AE31" s="914"/>
      <c r="AF31" s="914"/>
      <c r="AG31" s="914"/>
      <c r="AH31" s="914"/>
      <c r="AI31" s="914"/>
      <c r="AJ31" s="914"/>
      <c r="AK31" s="915"/>
      <c r="AL31" s="187"/>
    </row>
    <row r="32" spans="1:38" ht="13.5" customHeight="1">
      <c r="A32" s="187"/>
      <c r="B32" s="187"/>
      <c r="C32" s="870"/>
      <c r="D32" s="871"/>
      <c r="E32" s="871"/>
      <c r="F32" s="871"/>
      <c r="G32" s="871"/>
      <c r="H32" s="871"/>
      <c r="I32" s="871"/>
      <c r="J32" s="871"/>
      <c r="K32" s="871"/>
      <c r="L32" s="871"/>
      <c r="M32" s="871"/>
      <c r="N32" s="871"/>
      <c r="O32" s="871"/>
      <c r="P32" s="871"/>
      <c r="Q32" s="871"/>
      <c r="R32" s="871"/>
      <c r="S32" s="871"/>
      <c r="T32" s="872"/>
      <c r="U32" s="194"/>
      <c r="V32" s="916"/>
      <c r="W32" s="917"/>
      <c r="X32" s="917"/>
      <c r="Y32" s="917"/>
      <c r="Z32" s="917"/>
      <c r="AA32" s="917"/>
      <c r="AB32" s="917"/>
      <c r="AC32" s="917"/>
      <c r="AD32" s="917"/>
      <c r="AE32" s="917"/>
      <c r="AF32" s="917"/>
      <c r="AG32" s="917"/>
      <c r="AH32" s="917"/>
      <c r="AI32" s="917"/>
      <c r="AJ32" s="917"/>
      <c r="AK32" s="918"/>
      <c r="AL32" s="187"/>
    </row>
    <row r="33" spans="1:38" ht="44.25" customHeight="1">
      <c r="A33" s="187"/>
      <c r="B33" s="187"/>
      <c r="C33" s="919" t="s">
        <v>291</v>
      </c>
      <c r="D33" s="919"/>
      <c r="E33" s="919"/>
      <c r="F33" s="919"/>
      <c r="G33" s="919"/>
      <c r="H33" s="919"/>
      <c r="I33" s="919"/>
      <c r="J33" s="919"/>
      <c r="K33" s="919"/>
      <c r="L33" s="919"/>
      <c r="M33" s="919"/>
      <c r="N33" s="919"/>
      <c r="O33" s="919"/>
      <c r="P33" s="919"/>
      <c r="Q33" s="919"/>
      <c r="R33" s="919"/>
      <c r="S33" s="919"/>
      <c r="T33" s="919"/>
      <c r="U33" s="195"/>
      <c r="V33" s="690" t="s">
        <v>292</v>
      </c>
      <c r="W33" s="690"/>
      <c r="X33" s="690"/>
      <c r="Y33" s="690"/>
      <c r="Z33" s="690"/>
      <c r="AA33" s="690"/>
      <c r="AB33" s="690"/>
      <c r="AC33" s="690"/>
      <c r="AD33" s="690"/>
      <c r="AE33" s="690"/>
      <c r="AF33" s="690"/>
      <c r="AG33" s="690"/>
      <c r="AH33" s="690"/>
      <c r="AI33" s="690"/>
      <c r="AJ33" s="690"/>
      <c r="AK33" s="690"/>
      <c r="AL33" s="187"/>
    </row>
    <row r="34" spans="1:38" ht="12" customHeight="1">
      <c r="A34" s="928" t="s">
        <v>342</v>
      </c>
      <c r="B34" s="680"/>
      <c r="C34" s="680"/>
      <c r="D34" s="680"/>
      <c r="E34" s="680"/>
      <c r="F34" s="680"/>
      <c r="G34" s="680"/>
      <c r="H34" s="680"/>
      <c r="I34" s="680"/>
      <c r="J34" s="680"/>
      <c r="K34" s="680"/>
      <c r="L34" s="680"/>
      <c r="M34" s="680"/>
      <c r="N34" s="680"/>
      <c r="O34" s="680"/>
      <c r="P34" s="680"/>
      <c r="Q34" s="680"/>
      <c r="R34" s="680"/>
      <c r="S34" s="680"/>
      <c r="T34" s="680"/>
      <c r="U34" s="680"/>
      <c r="V34" s="680"/>
      <c r="W34" s="680"/>
      <c r="X34" s="680"/>
      <c r="Y34" s="680"/>
      <c r="Z34" s="680"/>
      <c r="AA34" s="680"/>
      <c r="AB34" s="680"/>
      <c r="AC34" s="680"/>
      <c r="AD34" s="680"/>
      <c r="AE34" s="680"/>
      <c r="AF34" s="680"/>
      <c r="AG34" s="680"/>
      <c r="AH34" s="680"/>
      <c r="AI34" s="680"/>
      <c r="AJ34" s="680"/>
      <c r="AK34" s="680"/>
      <c r="AL34" s="680"/>
    </row>
    <row r="35" spans="1:38">
      <c r="A35" s="908"/>
      <c r="B35" s="908"/>
      <c r="C35" s="908"/>
      <c r="D35" s="908"/>
      <c r="E35" s="908"/>
      <c r="F35" s="908"/>
      <c r="G35" s="908"/>
      <c r="H35" s="908"/>
      <c r="I35" s="908"/>
      <c r="J35" s="908"/>
      <c r="K35" s="908"/>
      <c r="L35" s="908"/>
      <c r="M35" s="908"/>
      <c r="N35" s="908"/>
      <c r="O35" s="908"/>
      <c r="P35" s="908"/>
      <c r="Q35" s="908"/>
      <c r="R35" s="908"/>
      <c r="S35" s="908"/>
      <c r="T35" s="908"/>
      <c r="U35" s="908"/>
      <c r="V35" s="908"/>
      <c r="W35" s="908"/>
      <c r="X35" s="908"/>
      <c r="Y35" s="908"/>
      <c r="Z35" s="908"/>
      <c r="AA35" s="908"/>
      <c r="AB35" s="908"/>
      <c r="AC35" s="908"/>
      <c r="AD35" s="908"/>
      <c r="AE35" s="908"/>
      <c r="AF35" s="908"/>
      <c r="AG35" s="908"/>
      <c r="AH35" s="908"/>
      <c r="AI35" s="908"/>
      <c r="AJ35" s="908"/>
      <c r="AK35" s="908"/>
      <c r="AL35" s="908"/>
    </row>
    <row r="36" spans="1:38">
      <c r="A36" s="196"/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</row>
    <row r="37" spans="1:38">
      <c r="A37" s="196"/>
      <c r="B37" s="196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96"/>
      <c r="AL37" s="196"/>
    </row>
  </sheetData>
  <sheetProtection sheet="1" formatCells="0" formatRows="0" insertRows="0" deleteRows="0"/>
  <mergeCells count="46">
    <mergeCell ref="A35:AL35"/>
    <mergeCell ref="A7:AL7"/>
    <mergeCell ref="C23:AK23"/>
    <mergeCell ref="V30:AK32"/>
    <mergeCell ref="C33:T33"/>
    <mergeCell ref="V33:AK33"/>
    <mergeCell ref="A24:AL24"/>
    <mergeCell ref="C22:AD22"/>
    <mergeCell ref="A11:AL11"/>
    <mergeCell ref="C16:J16"/>
    <mergeCell ref="L16:S16"/>
    <mergeCell ref="C15:N15"/>
    <mergeCell ref="O15:Y15"/>
    <mergeCell ref="Z15:AK15"/>
    <mergeCell ref="C14:N14"/>
    <mergeCell ref="A34:AL34"/>
    <mergeCell ref="C1:R2"/>
    <mergeCell ref="AG1:AK1"/>
    <mergeCell ref="AG2:AK2"/>
    <mergeCell ref="A3:AL3"/>
    <mergeCell ref="C9:K9"/>
    <mergeCell ref="L9:S9"/>
    <mergeCell ref="T9:AB9"/>
    <mergeCell ref="AC9:AK9"/>
    <mergeCell ref="C8:K8"/>
    <mergeCell ref="AC8:AK8"/>
    <mergeCell ref="T8:AB8"/>
    <mergeCell ref="L8:S8"/>
    <mergeCell ref="E5:R5"/>
    <mergeCell ref="V5:AK5"/>
    <mergeCell ref="C30:T32"/>
    <mergeCell ref="C26:AK26"/>
    <mergeCell ref="Z14:AK14"/>
    <mergeCell ref="C12:N12"/>
    <mergeCell ref="O12:AK12"/>
    <mergeCell ref="C27:AD27"/>
    <mergeCell ref="AE27:AK27"/>
    <mergeCell ref="A17:AL17"/>
    <mergeCell ref="C18:AD18"/>
    <mergeCell ref="AE18:AK18"/>
    <mergeCell ref="AE22:AK22"/>
    <mergeCell ref="C25:AD25"/>
    <mergeCell ref="O14:Y14"/>
    <mergeCell ref="AE25:AK25"/>
    <mergeCell ref="C20:AD20"/>
    <mergeCell ref="AE20:AK20"/>
  </mergeCells>
  <dataValidations count="2">
    <dataValidation type="list" allowBlank="1" showInputMessage="1" showErrorMessage="1" sqref="AE27" xr:uid="{00000000-0002-0000-0A00-000000000000}">
      <formula1>"(wybierz z listy),TAK,NIE"</formula1>
    </dataValidation>
    <dataValidation type="list" allowBlank="1" showInputMessage="1" showErrorMessage="1" sqref="C5 T5" xr:uid="{00000000-0002-0000-0A00-000001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2014-2020_19.2/4/z&amp;R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L34"/>
  <sheetViews>
    <sheetView showGridLines="0" tabSelected="1" view="pageBreakPreview" zoomScaleNormal="100" zoomScaleSheetLayoutView="100" workbookViewId="0">
      <selection activeCell="A3" sqref="A3:AL3"/>
    </sheetView>
  </sheetViews>
  <sheetFormatPr defaultColWidth="9.140625" defaultRowHeight="12"/>
  <cols>
    <col min="1" max="1" width="1.28515625" style="165" customWidth="1"/>
    <col min="2" max="2" width="0.85546875" style="165" customWidth="1"/>
    <col min="3" max="20" width="3" style="165" customWidth="1"/>
    <col min="21" max="22" width="2.5703125" style="165" customWidth="1"/>
    <col min="23" max="23" width="2.42578125" style="165" customWidth="1"/>
    <col min="24" max="24" width="2.28515625" style="165" customWidth="1"/>
    <col min="25" max="25" width="2.140625" style="165" customWidth="1"/>
    <col min="26" max="26" width="2.7109375" style="165" customWidth="1"/>
    <col min="27" max="27" width="2.5703125" style="165" customWidth="1"/>
    <col min="28" max="28" width="2.42578125" style="165" customWidth="1"/>
    <col min="29" max="29" width="2.28515625" style="165" customWidth="1"/>
    <col min="30" max="30" width="2.42578125" style="165" customWidth="1"/>
    <col min="31" max="31" width="5.5703125" style="165" customWidth="1"/>
    <col min="32" max="32" width="3.140625" style="165" customWidth="1"/>
    <col min="33" max="33" width="3.5703125" style="165" customWidth="1"/>
    <col min="34" max="34" width="2.140625" style="165" customWidth="1"/>
    <col min="35" max="35" width="2.85546875" style="165" customWidth="1"/>
    <col min="36" max="36" width="3.5703125" style="165" customWidth="1"/>
    <col min="37" max="37" width="2.85546875" style="165" customWidth="1"/>
    <col min="38" max="38" width="1.7109375" style="165" customWidth="1"/>
    <col min="39" max="39" width="8.7109375" style="165" customWidth="1"/>
    <col min="40" max="16384" width="9.140625" style="165"/>
  </cols>
  <sheetData>
    <row r="1" spans="1:38" ht="6.75" customHeight="1">
      <c r="A1" s="187"/>
      <c r="B1" s="187"/>
      <c r="C1" s="898"/>
      <c r="D1" s="898"/>
      <c r="E1" s="898"/>
      <c r="F1" s="898"/>
      <c r="G1" s="898"/>
      <c r="H1" s="898"/>
      <c r="I1" s="898"/>
      <c r="J1" s="898"/>
      <c r="K1" s="898"/>
      <c r="L1" s="898"/>
      <c r="M1" s="898"/>
      <c r="N1" s="898"/>
      <c r="O1" s="898"/>
      <c r="P1" s="898"/>
      <c r="Q1" s="898"/>
      <c r="R1" s="898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899"/>
      <c r="AH1" s="899"/>
      <c r="AI1" s="899"/>
      <c r="AJ1" s="899"/>
      <c r="AK1" s="899"/>
      <c r="AL1" s="187"/>
    </row>
    <row r="2" spans="1:38" ht="15.95" customHeight="1">
      <c r="A2" s="187"/>
      <c r="B2" s="187"/>
      <c r="C2" s="898"/>
      <c r="D2" s="898"/>
      <c r="E2" s="898"/>
      <c r="F2" s="898"/>
      <c r="G2" s="898"/>
      <c r="H2" s="898"/>
      <c r="I2" s="898"/>
      <c r="J2" s="898"/>
      <c r="K2" s="898"/>
      <c r="L2" s="898"/>
      <c r="M2" s="898"/>
      <c r="N2" s="898"/>
      <c r="O2" s="898"/>
      <c r="P2" s="898"/>
      <c r="Q2" s="898"/>
      <c r="R2" s="898"/>
      <c r="S2" s="187"/>
      <c r="T2" s="187"/>
      <c r="U2" s="187"/>
      <c r="V2" s="187"/>
      <c r="W2" s="187"/>
      <c r="X2" s="187"/>
      <c r="Y2" s="187"/>
      <c r="Z2" s="188"/>
      <c r="AA2" s="188"/>
      <c r="AB2" s="188"/>
      <c r="AC2" s="189"/>
      <c r="AD2" s="189"/>
      <c r="AE2" s="189"/>
      <c r="AF2" s="189"/>
      <c r="AG2" s="900" t="s">
        <v>147</v>
      </c>
      <c r="AH2" s="901"/>
      <c r="AI2" s="901"/>
      <c r="AJ2" s="901"/>
      <c r="AK2" s="902"/>
      <c r="AL2" s="188"/>
    </row>
    <row r="3" spans="1:38" ht="34.5" customHeight="1">
      <c r="A3" s="903" t="s">
        <v>297</v>
      </c>
      <c r="B3" s="903"/>
      <c r="C3" s="903"/>
      <c r="D3" s="903"/>
      <c r="E3" s="903"/>
      <c r="F3" s="903"/>
      <c r="G3" s="903"/>
      <c r="H3" s="903"/>
      <c r="I3" s="903"/>
      <c r="J3" s="903"/>
      <c r="K3" s="903"/>
      <c r="L3" s="903"/>
      <c r="M3" s="903"/>
      <c r="N3" s="903"/>
      <c r="O3" s="903"/>
      <c r="P3" s="903"/>
      <c r="Q3" s="903"/>
      <c r="R3" s="903"/>
      <c r="S3" s="903"/>
      <c r="T3" s="903"/>
      <c r="U3" s="903"/>
      <c r="V3" s="903"/>
      <c r="W3" s="903"/>
      <c r="X3" s="903"/>
      <c r="Y3" s="903"/>
      <c r="Z3" s="903"/>
      <c r="AA3" s="903"/>
      <c r="AB3" s="903"/>
      <c r="AC3" s="903"/>
      <c r="AD3" s="903"/>
      <c r="AE3" s="903"/>
      <c r="AF3" s="903"/>
      <c r="AG3" s="903"/>
      <c r="AH3" s="903"/>
      <c r="AI3" s="903"/>
      <c r="AJ3" s="903"/>
      <c r="AK3" s="903"/>
      <c r="AL3" s="903"/>
    </row>
    <row r="4" spans="1:38" ht="20.25" customHeight="1">
      <c r="A4" s="187"/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90"/>
      <c r="AH4" s="190"/>
      <c r="AI4" s="190"/>
      <c r="AJ4" s="190"/>
      <c r="AK4" s="190"/>
      <c r="AL4" s="187"/>
    </row>
    <row r="5" spans="1:38" ht="10.5" customHeight="1">
      <c r="A5" s="187"/>
      <c r="B5" s="187"/>
      <c r="C5" s="936"/>
      <c r="D5" s="937"/>
      <c r="E5" s="937"/>
      <c r="F5" s="937"/>
      <c r="G5" s="937"/>
      <c r="H5" s="937"/>
      <c r="I5" s="937"/>
      <c r="J5" s="937"/>
      <c r="K5" s="937"/>
      <c r="L5" s="937"/>
      <c r="M5" s="937"/>
      <c r="N5" s="937"/>
      <c r="O5" s="937"/>
      <c r="P5" s="937"/>
      <c r="Q5" s="937"/>
      <c r="R5" s="937"/>
      <c r="S5" s="937"/>
      <c r="T5" s="937"/>
      <c r="U5" s="937"/>
      <c r="V5" s="937"/>
      <c r="W5" s="937"/>
      <c r="X5" s="937"/>
      <c r="Y5" s="937"/>
      <c r="Z5" s="937"/>
      <c r="AA5" s="937"/>
      <c r="AB5" s="937"/>
      <c r="AC5" s="937"/>
      <c r="AD5" s="937"/>
      <c r="AE5" s="937"/>
      <c r="AF5" s="937"/>
      <c r="AG5" s="937"/>
      <c r="AH5" s="937"/>
      <c r="AI5" s="937"/>
      <c r="AJ5" s="937"/>
      <c r="AK5" s="938"/>
      <c r="AL5" s="187"/>
    </row>
    <row r="6" spans="1:38" ht="12.75" customHeight="1">
      <c r="A6" s="187"/>
      <c r="B6" s="197"/>
      <c r="C6" s="939"/>
      <c r="D6" s="940"/>
      <c r="E6" s="940"/>
      <c r="F6" s="940"/>
      <c r="G6" s="940"/>
      <c r="H6" s="940"/>
      <c r="I6" s="940"/>
      <c r="J6" s="940"/>
      <c r="K6" s="940"/>
      <c r="L6" s="940"/>
      <c r="M6" s="940"/>
      <c r="N6" s="940"/>
      <c r="O6" s="940"/>
      <c r="P6" s="940"/>
      <c r="Q6" s="940"/>
      <c r="R6" s="940"/>
      <c r="S6" s="940"/>
      <c r="T6" s="940"/>
      <c r="U6" s="940"/>
      <c r="V6" s="940"/>
      <c r="W6" s="940"/>
      <c r="X6" s="940"/>
      <c r="Y6" s="940"/>
      <c r="Z6" s="940"/>
      <c r="AA6" s="940"/>
      <c r="AB6" s="940"/>
      <c r="AC6" s="940"/>
      <c r="AD6" s="940"/>
      <c r="AE6" s="940"/>
      <c r="AF6" s="940"/>
      <c r="AG6" s="940"/>
      <c r="AH6" s="940"/>
      <c r="AI6" s="940"/>
      <c r="AJ6" s="940"/>
      <c r="AK6" s="941"/>
      <c r="AL6" s="187"/>
    </row>
    <row r="7" spans="1:38" ht="12.75" customHeight="1">
      <c r="A7" s="187"/>
      <c r="B7" s="190"/>
      <c r="C7" s="939"/>
      <c r="D7" s="940"/>
      <c r="E7" s="940"/>
      <c r="F7" s="940"/>
      <c r="G7" s="940"/>
      <c r="H7" s="940"/>
      <c r="I7" s="940"/>
      <c r="J7" s="940"/>
      <c r="K7" s="940"/>
      <c r="L7" s="940"/>
      <c r="M7" s="940"/>
      <c r="N7" s="940"/>
      <c r="O7" s="940"/>
      <c r="P7" s="940"/>
      <c r="Q7" s="940"/>
      <c r="R7" s="940"/>
      <c r="S7" s="940"/>
      <c r="T7" s="940"/>
      <c r="U7" s="940"/>
      <c r="V7" s="940"/>
      <c r="W7" s="940"/>
      <c r="X7" s="940"/>
      <c r="Y7" s="940"/>
      <c r="Z7" s="940"/>
      <c r="AA7" s="940"/>
      <c r="AB7" s="940"/>
      <c r="AC7" s="940"/>
      <c r="AD7" s="940"/>
      <c r="AE7" s="940"/>
      <c r="AF7" s="940"/>
      <c r="AG7" s="940"/>
      <c r="AH7" s="940"/>
      <c r="AI7" s="940"/>
      <c r="AJ7" s="940"/>
      <c r="AK7" s="941"/>
      <c r="AL7" s="187"/>
    </row>
    <row r="8" spans="1:38" ht="5.25" customHeight="1">
      <c r="A8" s="187"/>
      <c r="B8" s="190"/>
      <c r="C8" s="939"/>
      <c r="D8" s="940"/>
      <c r="E8" s="940"/>
      <c r="F8" s="940"/>
      <c r="G8" s="940"/>
      <c r="H8" s="940"/>
      <c r="I8" s="940"/>
      <c r="J8" s="940"/>
      <c r="K8" s="940"/>
      <c r="L8" s="940"/>
      <c r="M8" s="940"/>
      <c r="N8" s="940"/>
      <c r="O8" s="940"/>
      <c r="P8" s="940"/>
      <c r="Q8" s="940"/>
      <c r="R8" s="940"/>
      <c r="S8" s="940"/>
      <c r="T8" s="940"/>
      <c r="U8" s="940"/>
      <c r="V8" s="940"/>
      <c r="W8" s="940"/>
      <c r="X8" s="940"/>
      <c r="Y8" s="940"/>
      <c r="Z8" s="940"/>
      <c r="AA8" s="940"/>
      <c r="AB8" s="940"/>
      <c r="AC8" s="940"/>
      <c r="AD8" s="940"/>
      <c r="AE8" s="940"/>
      <c r="AF8" s="940"/>
      <c r="AG8" s="940"/>
      <c r="AH8" s="940"/>
      <c r="AI8" s="940"/>
      <c r="AJ8" s="940"/>
      <c r="AK8" s="941"/>
      <c r="AL8" s="187"/>
    </row>
    <row r="9" spans="1:38" ht="15" customHeight="1">
      <c r="A9" s="187"/>
      <c r="B9" s="187"/>
      <c r="C9" s="939"/>
      <c r="D9" s="940"/>
      <c r="E9" s="940"/>
      <c r="F9" s="940"/>
      <c r="G9" s="940"/>
      <c r="H9" s="940"/>
      <c r="I9" s="940"/>
      <c r="J9" s="940"/>
      <c r="K9" s="940"/>
      <c r="L9" s="940"/>
      <c r="M9" s="940"/>
      <c r="N9" s="940"/>
      <c r="O9" s="940"/>
      <c r="P9" s="940"/>
      <c r="Q9" s="940"/>
      <c r="R9" s="940"/>
      <c r="S9" s="940"/>
      <c r="T9" s="940"/>
      <c r="U9" s="940"/>
      <c r="V9" s="940"/>
      <c r="W9" s="940"/>
      <c r="X9" s="940"/>
      <c r="Y9" s="940"/>
      <c r="Z9" s="940"/>
      <c r="AA9" s="940"/>
      <c r="AB9" s="940"/>
      <c r="AC9" s="940"/>
      <c r="AD9" s="940"/>
      <c r="AE9" s="940"/>
      <c r="AF9" s="940"/>
      <c r="AG9" s="940"/>
      <c r="AH9" s="940"/>
      <c r="AI9" s="940"/>
      <c r="AJ9" s="940"/>
      <c r="AK9" s="941"/>
      <c r="AL9" s="187"/>
    </row>
    <row r="10" spans="1:38" ht="8.25" customHeight="1">
      <c r="A10" s="187"/>
      <c r="B10" s="187"/>
      <c r="C10" s="942"/>
      <c r="D10" s="943"/>
      <c r="E10" s="943"/>
      <c r="F10" s="943"/>
      <c r="G10" s="943"/>
      <c r="H10" s="943"/>
      <c r="I10" s="943"/>
      <c r="J10" s="943"/>
      <c r="K10" s="943"/>
      <c r="L10" s="943"/>
      <c r="M10" s="943"/>
      <c r="N10" s="943"/>
      <c r="O10" s="943"/>
      <c r="P10" s="943"/>
      <c r="Q10" s="943"/>
      <c r="R10" s="943"/>
      <c r="S10" s="943"/>
      <c r="T10" s="943"/>
      <c r="U10" s="943"/>
      <c r="V10" s="943"/>
      <c r="W10" s="943"/>
      <c r="X10" s="943"/>
      <c r="Y10" s="943"/>
      <c r="Z10" s="943"/>
      <c r="AA10" s="943"/>
      <c r="AB10" s="943"/>
      <c r="AC10" s="943"/>
      <c r="AD10" s="943"/>
      <c r="AE10" s="943"/>
      <c r="AF10" s="943"/>
      <c r="AG10" s="943"/>
      <c r="AH10" s="943"/>
      <c r="AI10" s="943"/>
      <c r="AJ10" s="943"/>
      <c r="AK10" s="944"/>
      <c r="AL10" s="187"/>
    </row>
    <row r="11" spans="1:38" ht="19.5" customHeight="1">
      <c r="A11" s="187"/>
      <c r="B11" s="187"/>
      <c r="C11" s="945" t="s">
        <v>341</v>
      </c>
      <c r="D11" s="945"/>
      <c r="E11" s="945"/>
      <c r="F11" s="945"/>
      <c r="G11" s="945"/>
      <c r="H11" s="945"/>
      <c r="I11" s="945"/>
      <c r="J11" s="945"/>
      <c r="K11" s="945"/>
      <c r="L11" s="945"/>
      <c r="M11" s="945"/>
      <c r="N11" s="945"/>
      <c r="O11" s="945"/>
      <c r="P11" s="945"/>
      <c r="Q11" s="945"/>
      <c r="R11" s="945"/>
      <c r="S11" s="945"/>
      <c r="T11" s="945"/>
      <c r="U11" s="945"/>
      <c r="V11" s="945"/>
      <c r="W11" s="945"/>
      <c r="X11" s="945"/>
      <c r="Y11" s="945"/>
      <c r="Z11" s="945"/>
      <c r="AA11" s="945"/>
      <c r="AB11" s="945"/>
      <c r="AC11" s="945"/>
      <c r="AD11" s="945"/>
      <c r="AE11" s="945"/>
      <c r="AF11" s="945"/>
      <c r="AG11" s="945"/>
      <c r="AH11" s="945"/>
      <c r="AI11" s="945"/>
      <c r="AJ11" s="945"/>
      <c r="AK11" s="945"/>
      <c r="AL11" s="187"/>
    </row>
    <row r="12" spans="1:38" ht="12.75" customHeight="1">
      <c r="A12" s="187"/>
      <c r="B12" s="187"/>
      <c r="C12" s="187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87"/>
      <c r="S12" s="187"/>
      <c r="T12" s="187"/>
      <c r="U12" s="187"/>
      <c r="V12" s="187"/>
      <c r="W12" s="187"/>
      <c r="X12" s="187"/>
      <c r="Y12" s="187"/>
      <c r="Z12" s="187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90"/>
      <c r="AL12" s="187"/>
    </row>
    <row r="13" spans="1:38" ht="22.5" customHeight="1">
      <c r="A13" s="187"/>
      <c r="B13" s="187"/>
      <c r="C13" s="884" t="s">
        <v>294</v>
      </c>
      <c r="D13" s="884"/>
      <c r="E13" s="884"/>
      <c r="F13" s="884"/>
      <c r="G13" s="884"/>
      <c r="H13" s="884"/>
      <c r="I13" s="884"/>
      <c r="J13" s="884"/>
      <c r="K13" s="884"/>
      <c r="L13" s="884"/>
      <c r="M13" s="884"/>
      <c r="N13" s="884"/>
      <c r="O13" s="884"/>
      <c r="P13" s="884"/>
      <c r="Q13" s="884"/>
      <c r="R13" s="884"/>
      <c r="S13" s="884"/>
      <c r="T13" s="884"/>
      <c r="U13" s="884"/>
      <c r="V13" s="884"/>
      <c r="W13" s="884"/>
      <c r="X13" s="884"/>
      <c r="Y13" s="884"/>
      <c r="Z13" s="884"/>
      <c r="AA13" s="884"/>
      <c r="AB13" s="884"/>
      <c r="AC13" s="884"/>
      <c r="AD13" s="884"/>
      <c r="AE13" s="884"/>
      <c r="AF13" s="884"/>
      <c r="AG13" s="884"/>
      <c r="AH13" s="884"/>
      <c r="AI13" s="884"/>
      <c r="AJ13" s="884"/>
      <c r="AK13" s="884"/>
      <c r="AL13" s="187"/>
    </row>
    <row r="14" spans="1:38" ht="6" customHeight="1">
      <c r="A14" s="187"/>
      <c r="B14" s="187"/>
      <c r="C14" s="199"/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L14" s="187"/>
    </row>
    <row r="15" spans="1:38" ht="21" customHeight="1">
      <c r="A15" s="187"/>
      <c r="B15" s="187"/>
      <c r="C15" s="930"/>
      <c r="D15" s="931"/>
      <c r="E15" s="931"/>
      <c r="F15" s="931"/>
      <c r="G15" s="931"/>
      <c r="H15" s="931"/>
      <c r="I15" s="931"/>
      <c r="J15" s="931"/>
      <c r="K15" s="931"/>
      <c r="L15" s="931"/>
      <c r="M15" s="931"/>
      <c r="N15" s="931"/>
      <c r="O15" s="931"/>
      <c r="P15" s="931"/>
      <c r="Q15" s="931"/>
      <c r="R15" s="931"/>
      <c r="S15" s="931"/>
      <c r="T15" s="931"/>
      <c r="U15" s="931"/>
      <c r="V15" s="931"/>
      <c r="W15" s="931"/>
      <c r="X15" s="931"/>
      <c r="Y15" s="931"/>
      <c r="Z15" s="931"/>
      <c r="AA15" s="931"/>
      <c r="AB15" s="931"/>
      <c r="AC15" s="931"/>
      <c r="AD15" s="931"/>
      <c r="AE15" s="931"/>
      <c r="AF15" s="931"/>
      <c r="AG15" s="931"/>
      <c r="AH15" s="931"/>
      <c r="AI15" s="931"/>
      <c r="AJ15" s="931"/>
      <c r="AK15" s="932"/>
      <c r="AL15" s="187"/>
    </row>
    <row r="16" spans="1:38" ht="9" customHeight="1">
      <c r="A16" s="187"/>
      <c r="B16" s="187"/>
      <c r="C16" s="933"/>
      <c r="D16" s="934"/>
      <c r="E16" s="934"/>
      <c r="F16" s="934"/>
      <c r="G16" s="934"/>
      <c r="H16" s="934"/>
      <c r="I16" s="934"/>
      <c r="J16" s="934"/>
      <c r="K16" s="934"/>
      <c r="L16" s="934"/>
      <c r="M16" s="934"/>
      <c r="N16" s="934"/>
      <c r="O16" s="934"/>
      <c r="P16" s="934"/>
      <c r="Q16" s="934"/>
      <c r="R16" s="934"/>
      <c r="S16" s="934"/>
      <c r="T16" s="934"/>
      <c r="U16" s="934"/>
      <c r="V16" s="934"/>
      <c r="W16" s="934"/>
      <c r="X16" s="934"/>
      <c r="Y16" s="934"/>
      <c r="Z16" s="934"/>
      <c r="AA16" s="934"/>
      <c r="AB16" s="934"/>
      <c r="AC16" s="934"/>
      <c r="AD16" s="934"/>
      <c r="AE16" s="934"/>
      <c r="AF16" s="934"/>
      <c r="AG16" s="934"/>
      <c r="AH16" s="934"/>
      <c r="AI16" s="934"/>
      <c r="AJ16" s="934"/>
      <c r="AK16" s="935"/>
      <c r="AL16" s="187"/>
    </row>
    <row r="17" spans="1:38" ht="23.25" customHeight="1">
      <c r="A17" s="187"/>
      <c r="B17" s="187"/>
      <c r="C17" s="945" t="s">
        <v>295</v>
      </c>
      <c r="D17" s="945"/>
      <c r="E17" s="945"/>
      <c r="F17" s="945"/>
      <c r="G17" s="945"/>
      <c r="H17" s="945"/>
      <c r="I17" s="945"/>
      <c r="J17" s="945"/>
      <c r="K17" s="945"/>
      <c r="L17" s="945"/>
      <c r="M17" s="945"/>
      <c r="N17" s="945"/>
      <c r="O17" s="945"/>
      <c r="P17" s="945"/>
      <c r="Q17" s="945"/>
      <c r="R17" s="945"/>
      <c r="S17" s="945"/>
      <c r="T17" s="945"/>
      <c r="U17" s="945"/>
      <c r="V17" s="945"/>
      <c r="W17" s="945"/>
      <c r="X17" s="945"/>
      <c r="Y17" s="945"/>
      <c r="Z17" s="945"/>
      <c r="AA17" s="945"/>
      <c r="AB17" s="945"/>
      <c r="AC17" s="945"/>
      <c r="AD17" s="945"/>
      <c r="AE17" s="945"/>
      <c r="AF17" s="945"/>
      <c r="AG17" s="945"/>
      <c r="AH17" s="945"/>
      <c r="AI17" s="945"/>
      <c r="AJ17" s="945"/>
      <c r="AK17" s="945"/>
      <c r="AL17" s="187"/>
    </row>
    <row r="18" spans="1:38">
      <c r="A18" s="187"/>
      <c r="B18" s="187"/>
      <c r="C18" s="921" t="s">
        <v>296</v>
      </c>
      <c r="D18" s="921"/>
      <c r="E18" s="921"/>
      <c r="F18" s="921"/>
      <c r="G18" s="921"/>
      <c r="H18" s="921"/>
      <c r="I18" s="921"/>
      <c r="J18" s="921"/>
      <c r="K18" s="921"/>
      <c r="L18" s="921"/>
      <c r="M18" s="921"/>
      <c r="N18" s="921"/>
      <c r="O18" s="921"/>
      <c r="P18" s="921"/>
      <c r="Q18" s="921"/>
      <c r="R18" s="921"/>
      <c r="S18" s="946"/>
      <c r="T18" s="946"/>
      <c r="U18" s="946"/>
      <c r="V18" s="946"/>
      <c r="W18" s="946"/>
      <c r="X18" s="946"/>
      <c r="Y18" s="946"/>
      <c r="Z18" s="946"/>
      <c r="AA18" s="946"/>
      <c r="AB18" s="946"/>
      <c r="AC18" s="946"/>
      <c r="AD18" s="946"/>
      <c r="AE18" s="946"/>
      <c r="AF18" s="946"/>
      <c r="AG18" s="946"/>
      <c r="AH18" s="946"/>
      <c r="AI18" s="946"/>
      <c r="AJ18" s="946"/>
      <c r="AK18" s="946"/>
      <c r="AL18" s="187"/>
    </row>
    <row r="19" spans="1:38">
      <c r="A19" s="187"/>
      <c r="B19" s="187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</row>
    <row r="20" spans="1:38" ht="42.75" customHeight="1">
      <c r="A20" s="187"/>
      <c r="B20" s="187"/>
      <c r="C20" s="947"/>
      <c r="D20" s="948"/>
      <c r="E20" s="948"/>
      <c r="F20" s="948"/>
      <c r="G20" s="948"/>
      <c r="H20" s="948"/>
      <c r="I20" s="948"/>
      <c r="J20" s="948"/>
      <c r="K20" s="948"/>
      <c r="L20" s="948"/>
      <c r="M20" s="948"/>
      <c r="N20" s="948"/>
      <c r="O20" s="948"/>
      <c r="P20" s="948"/>
      <c r="Q20" s="948"/>
      <c r="R20" s="948"/>
      <c r="S20" s="948"/>
      <c r="T20" s="948"/>
      <c r="U20" s="948"/>
      <c r="V20" s="948"/>
      <c r="W20" s="948"/>
      <c r="X20" s="948"/>
      <c r="Y20" s="948"/>
      <c r="Z20" s="948"/>
      <c r="AA20" s="948"/>
      <c r="AB20" s="948"/>
      <c r="AC20" s="948"/>
      <c r="AD20" s="948"/>
      <c r="AE20" s="948"/>
      <c r="AF20" s="948"/>
      <c r="AG20" s="948"/>
      <c r="AH20" s="948"/>
      <c r="AI20" s="948"/>
      <c r="AJ20" s="948"/>
      <c r="AK20" s="949"/>
      <c r="AL20" s="187"/>
    </row>
    <row r="21" spans="1:38" ht="19.5" customHeight="1">
      <c r="A21" s="187"/>
      <c r="B21" s="187"/>
      <c r="C21" s="945" t="s">
        <v>343</v>
      </c>
      <c r="D21" s="945"/>
      <c r="E21" s="945"/>
      <c r="F21" s="945"/>
      <c r="G21" s="945"/>
      <c r="H21" s="945"/>
      <c r="I21" s="945"/>
      <c r="J21" s="945"/>
      <c r="K21" s="945"/>
      <c r="L21" s="945"/>
      <c r="M21" s="945"/>
      <c r="N21" s="945"/>
      <c r="O21" s="945"/>
      <c r="P21" s="945"/>
      <c r="Q21" s="945"/>
      <c r="R21" s="945"/>
      <c r="S21" s="945"/>
      <c r="T21" s="945"/>
      <c r="U21" s="945"/>
      <c r="V21" s="945"/>
      <c r="W21" s="945"/>
      <c r="X21" s="945"/>
      <c r="Y21" s="945"/>
      <c r="Z21" s="945"/>
      <c r="AA21" s="945"/>
      <c r="AB21" s="945"/>
      <c r="AC21" s="945"/>
      <c r="AD21" s="945"/>
      <c r="AE21" s="945"/>
      <c r="AF21" s="945"/>
      <c r="AG21" s="945"/>
      <c r="AH21" s="945"/>
      <c r="AI21" s="945"/>
      <c r="AJ21" s="945"/>
      <c r="AK21" s="945"/>
      <c r="AL21" s="200"/>
    </row>
    <row r="22" spans="1:38" ht="13.5" customHeight="1">
      <c r="A22" s="187"/>
      <c r="B22" s="187"/>
      <c r="C22" s="909"/>
      <c r="D22" s="909"/>
      <c r="E22" s="909"/>
      <c r="F22" s="909"/>
      <c r="G22" s="909"/>
      <c r="H22" s="909"/>
      <c r="I22" s="909"/>
      <c r="J22" s="909"/>
      <c r="K22" s="909"/>
      <c r="L22" s="909"/>
      <c r="M22" s="909"/>
      <c r="N22" s="909"/>
      <c r="O22" s="909"/>
      <c r="P22" s="909"/>
      <c r="Q22" s="909"/>
      <c r="R22" s="909"/>
      <c r="S22" s="909"/>
      <c r="T22" s="909"/>
      <c r="U22" s="909"/>
      <c r="V22" s="909"/>
      <c r="W22" s="909"/>
      <c r="X22" s="909"/>
      <c r="Y22" s="909"/>
      <c r="Z22" s="909"/>
      <c r="AA22" s="909"/>
      <c r="AB22" s="909"/>
      <c r="AC22" s="909"/>
      <c r="AD22" s="909"/>
      <c r="AE22" s="909"/>
      <c r="AF22" s="909"/>
      <c r="AG22" s="909"/>
      <c r="AH22" s="909"/>
      <c r="AI22" s="909"/>
      <c r="AJ22" s="909"/>
      <c r="AK22" s="909"/>
      <c r="AL22" s="187"/>
    </row>
    <row r="23" spans="1:38" ht="12" customHeight="1">
      <c r="A23" s="187"/>
      <c r="B23" s="187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3"/>
      <c r="Y23" s="193"/>
      <c r="Z23" s="193"/>
      <c r="AA23" s="193"/>
      <c r="AB23" s="193"/>
      <c r="AC23" s="193"/>
      <c r="AD23" s="193"/>
      <c r="AE23" s="193"/>
      <c r="AF23" s="193"/>
      <c r="AG23" s="193"/>
      <c r="AH23" s="193"/>
      <c r="AI23" s="193"/>
      <c r="AJ23" s="193"/>
      <c r="AK23" s="193"/>
      <c r="AL23" s="187"/>
    </row>
    <row r="24" spans="1:38" ht="12" customHeight="1">
      <c r="A24" s="187"/>
      <c r="B24" s="187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3"/>
      <c r="AK24" s="193"/>
      <c r="AL24" s="187"/>
    </row>
    <row r="25" spans="1:38" ht="54" customHeight="1">
      <c r="A25" s="187"/>
      <c r="B25" s="187"/>
      <c r="C25" s="950"/>
      <c r="D25" s="951"/>
      <c r="E25" s="951"/>
      <c r="F25" s="951"/>
      <c r="G25" s="951"/>
      <c r="H25" s="951"/>
      <c r="I25" s="951"/>
      <c r="J25" s="951"/>
      <c r="K25" s="951"/>
      <c r="L25" s="951"/>
      <c r="M25" s="951"/>
      <c r="N25" s="951"/>
      <c r="O25" s="951"/>
      <c r="P25" s="951"/>
      <c r="Q25" s="951"/>
      <c r="R25" s="951"/>
      <c r="S25" s="951"/>
      <c r="T25" s="952"/>
      <c r="U25" s="194"/>
      <c r="V25" s="910"/>
      <c r="W25" s="911"/>
      <c r="X25" s="911"/>
      <c r="Y25" s="911"/>
      <c r="Z25" s="911"/>
      <c r="AA25" s="911"/>
      <c r="AB25" s="911"/>
      <c r="AC25" s="911"/>
      <c r="AD25" s="911"/>
      <c r="AE25" s="911"/>
      <c r="AF25" s="911"/>
      <c r="AG25" s="911"/>
      <c r="AH25" s="911"/>
      <c r="AI25" s="911"/>
      <c r="AJ25" s="911"/>
      <c r="AK25" s="912"/>
      <c r="AL25" s="187"/>
    </row>
    <row r="26" spans="1:38" ht="19.5" customHeight="1">
      <c r="A26" s="187"/>
      <c r="B26" s="187"/>
      <c r="C26" s="953"/>
      <c r="D26" s="954"/>
      <c r="E26" s="954"/>
      <c r="F26" s="954"/>
      <c r="G26" s="954"/>
      <c r="H26" s="954"/>
      <c r="I26" s="954"/>
      <c r="J26" s="954"/>
      <c r="K26" s="954"/>
      <c r="L26" s="954"/>
      <c r="M26" s="954"/>
      <c r="N26" s="954"/>
      <c r="O26" s="954"/>
      <c r="P26" s="954"/>
      <c r="Q26" s="954"/>
      <c r="R26" s="954"/>
      <c r="S26" s="954"/>
      <c r="T26" s="955"/>
      <c r="U26" s="194"/>
      <c r="V26" s="913"/>
      <c r="W26" s="914"/>
      <c r="X26" s="914"/>
      <c r="Y26" s="914"/>
      <c r="Z26" s="914"/>
      <c r="AA26" s="914"/>
      <c r="AB26" s="914"/>
      <c r="AC26" s="914"/>
      <c r="AD26" s="914"/>
      <c r="AE26" s="914"/>
      <c r="AF26" s="914"/>
      <c r="AG26" s="914"/>
      <c r="AH26" s="914"/>
      <c r="AI26" s="914"/>
      <c r="AJ26" s="914"/>
      <c r="AK26" s="915"/>
      <c r="AL26" s="187"/>
    </row>
    <row r="27" spans="1:38" ht="13.5" customHeight="1">
      <c r="A27" s="187"/>
      <c r="B27" s="187"/>
      <c r="C27" s="956"/>
      <c r="D27" s="957"/>
      <c r="E27" s="957"/>
      <c r="F27" s="957"/>
      <c r="G27" s="957"/>
      <c r="H27" s="957"/>
      <c r="I27" s="957"/>
      <c r="J27" s="957"/>
      <c r="K27" s="957"/>
      <c r="L27" s="957"/>
      <c r="M27" s="957"/>
      <c r="N27" s="957"/>
      <c r="O27" s="957"/>
      <c r="P27" s="957"/>
      <c r="Q27" s="957"/>
      <c r="R27" s="957"/>
      <c r="S27" s="957"/>
      <c r="T27" s="958"/>
      <c r="U27" s="194"/>
      <c r="V27" s="916"/>
      <c r="W27" s="917"/>
      <c r="X27" s="917"/>
      <c r="Y27" s="917"/>
      <c r="Z27" s="917"/>
      <c r="AA27" s="917"/>
      <c r="AB27" s="917"/>
      <c r="AC27" s="917"/>
      <c r="AD27" s="917"/>
      <c r="AE27" s="917"/>
      <c r="AF27" s="917"/>
      <c r="AG27" s="917"/>
      <c r="AH27" s="917"/>
      <c r="AI27" s="917"/>
      <c r="AJ27" s="917"/>
      <c r="AK27" s="918"/>
      <c r="AL27" s="187"/>
    </row>
    <row r="28" spans="1:38" ht="44.25" customHeight="1">
      <c r="A28" s="187"/>
      <c r="B28" s="187"/>
      <c r="C28" s="919" t="s">
        <v>291</v>
      </c>
      <c r="D28" s="919"/>
      <c r="E28" s="919"/>
      <c r="F28" s="919"/>
      <c r="G28" s="919"/>
      <c r="H28" s="919"/>
      <c r="I28" s="919"/>
      <c r="J28" s="919"/>
      <c r="K28" s="919"/>
      <c r="L28" s="919"/>
      <c r="M28" s="919"/>
      <c r="N28" s="919"/>
      <c r="O28" s="919"/>
      <c r="P28" s="919"/>
      <c r="Q28" s="919"/>
      <c r="R28" s="919"/>
      <c r="S28" s="919"/>
      <c r="T28" s="919"/>
      <c r="U28" s="195"/>
      <c r="V28" s="690" t="s">
        <v>292</v>
      </c>
      <c r="W28" s="690"/>
      <c r="X28" s="690"/>
      <c r="Y28" s="690"/>
      <c r="Z28" s="690"/>
      <c r="AA28" s="690"/>
      <c r="AB28" s="690"/>
      <c r="AC28" s="690"/>
      <c r="AD28" s="690"/>
      <c r="AE28" s="690"/>
      <c r="AF28" s="690"/>
      <c r="AG28" s="690"/>
      <c r="AH28" s="690"/>
      <c r="AI28" s="690"/>
      <c r="AJ28" s="690"/>
      <c r="AK28" s="690"/>
      <c r="AL28" s="187"/>
    </row>
    <row r="29" spans="1:38" ht="8.25" customHeight="1">
      <c r="A29" s="187"/>
      <c r="B29" s="187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</row>
    <row r="30" spans="1:38" ht="12" customHeight="1">
      <c r="A30" s="928" t="s">
        <v>342</v>
      </c>
      <c r="B30" s="680"/>
      <c r="C30" s="680"/>
      <c r="D30" s="680"/>
      <c r="E30" s="680"/>
      <c r="F30" s="680"/>
      <c r="G30" s="680"/>
      <c r="H30" s="680"/>
      <c r="I30" s="680"/>
      <c r="J30" s="680"/>
      <c r="K30" s="680"/>
      <c r="L30" s="680"/>
      <c r="M30" s="680"/>
      <c r="N30" s="680"/>
      <c r="O30" s="680"/>
      <c r="P30" s="680"/>
      <c r="Q30" s="680"/>
      <c r="R30" s="680"/>
      <c r="S30" s="680"/>
      <c r="T30" s="680"/>
      <c r="U30" s="680"/>
      <c r="V30" s="680"/>
      <c r="W30" s="680"/>
      <c r="X30" s="680"/>
      <c r="Y30" s="680"/>
      <c r="Z30" s="680"/>
      <c r="AA30" s="680"/>
      <c r="AB30" s="680"/>
      <c r="AC30" s="680"/>
      <c r="AD30" s="680"/>
      <c r="AE30" s="680"/>
      <c r="AF30" s="680"/>
      <c r="AG30" s="680"/>
      <c r="AH30" s="680"/>
      <c r="AI30" s="680"/>
      <c r="AJ30" s="680"/>
      <c r="AK30" s="680"/>
      <c r="AL30" s="680"/>
    </row>
    <row r="31" spans="1:38" ht="12" customHeight="1">
      <c r="A31" s="928"/>
      <c r="B31" s="680"/>
      <c r="C31" s="680"/>
      <c r="D31" s="680"/>
      <c r="E31" s="680"/>
      <c r="F31" s="680"/>
      <c r="G31" s="680"/>
      <c r="H31" s="680"/>
      <c r="I31" s="680"/>
      <c r="J31" s="680"/>
      <c r="K31" s="680"/>
      <c r="L31" s="680"/>
      <c r="M31" s="680"/>
      <c r="N31" s="680"/>
      <c r="O31" s="680"/>
      <c r="P31" s="680"/>
      <c r="Q31" s="680"/>
      <c r="R31" s="680"/>
      <c r="S31" s="680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90"/>
      <c r="AE31" s="190"/>
      <c r="AF31" s="190"/>
      <c r="AG31" s="190"/>
      <c r="AH31" s="190"/>
      <c r="AI31" s="190"/>
      <c r="AJ31" s="190"/>
      <c r="AK31" s="190"/>
      <c r="AL31" s="187"/>
    </row>
    <row r="32" spans="1:38">
      <c r="A32" s="929"/>
      <c r="B32" s="929"/>
      <c r="C32" s="929"/>
      <c r="D32" s="929"/>
      <c r="E32" s="929"/>
      <c r="F32" s="929"/>
      <c r="G32" s="929"/>
      <c r="H32" s="929"/>
      <c r="I32" s="929"/>
      <c r="J32" s="929"/>
      <c r="K32" s="929"/>
      <c r="L32" s="929"/>
      <c r="M32" s="929"/>
      <c r="N32" s="929"/>
      <c r="O32" s="929"/>
      <c r="P32" s="929"/>
      <c r="Q32" s="929"/>
      <c r="R32" s="929"/>
      <c r="S32" s="929"/>
      <c r="T32" s="929"/>
      <c r="U32" s="929"/>
      <c r="V32" s="929"/>
      <c r="W32" s="929"/>
      <c r="X32" s="929"/>
      <c r="Y32" s="929"/>
      <c r="Z32" s="929"/>
      <c r="AA32" s="929"/>
      <c r="AB32" s="929"/>
      <c r="AC32" s="929"/>
      <c r="AD32" s="929"/>
      <c r="AE32" s="929"/>
      <c r="AF32" s="929"/>
      <c r="AG32" s="929"/>
      <c r="AH32" s="929"/>
      <c r="AI32" s="929"/>
      <c r="AJ32" s="929"/>
      <c r="AK32" s="929"/>
      <c r="AL32" s="929"/>
    </row>
    <row r="33" spans="1:38">
      <c r="A33" s="166"/>
      <c r="B33" s="166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6"/>
      <c r="AE33" s="166"/>
      <c r="AF33" s="166"/>
      <c r="AG33" s="166"/>
      <c r="AH33" s="166"/>
      <c r="AI33" s="166"/>
      <c r="AJ33" s="166"/>
      <c r="AK33" s="166"/>
      <c r="AL33" s="166"/>
    </row>
    <row r="34" spans="1:38">
      <c r="A34" s="166"/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6"/>
      <c r="AE34" s="166"/>
      <c r="AF34" s="166"/>
      <c r="AG34" s="166"/>
      <c r="AH34" s="166"/>
      <c r="AI34" s="166"/>
      <c r="AJ34" s="166"/>
      <c r="AK34" s="166"/>
      <c r="AL34" s="166"/>
    </row>
  </sheetData>
  <sheetProtection sheet="1" objects="1" scenarios="1" formatCells="0" formatRows="0" insertRows="0" deleteRows="0"/>
  <mergeCells count="20">
    <mergeCell ref="C1:R2"/>
    <mergeCell ref="AG1:AK1"/>
    <mergeCell ref="AG2:AK2"/>
    <mergeCell ref="A3:AL3"/>
    <mergeCell ref="C21:AK21"/>
    <mergeCell ref="C22:AK22"/>
    <mergeCell ref="V25:AK27"/>
    <mergeCell ref="C13:AK13"/>
    <mergeCell ref="C15:AK16"/>
    <mergeCell ref="C5:AK10"/>
    <mergeCell ref="C11:AK11"/>
    <mergeCell ref="C17:AK17"/>
    <mergeCell ref="C18:AK18"/>
    <mergeCell ref="C20:AK20"/>
    <mergeCell ref="C25:T27"/>
    <mergeCell ref="C28:T28"/>
    <mergeCell ref="V28:AK28"/>
    <mergeCell ref="A30:AL30"/>
    <mergeCell ref="A31:S31"/>
    <mergeCell ref="A32:AL32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J52"/>
  <sheetViews>
    <sheetView showGridLines="0" view="pageBreakPreview" topLeftCell="A4" zoomScaleNormal="150" zoomScaleSheetLayoutView="100" zoomScalePageLayoutView="110" workbookViewId="0">
      <selection activeCell="C18" sqref="C18"/>
    </sheetView>
  </sheetViews>
  <sheetFormatPr defaultColWidth="9.140625" defaultRowHeight="12"/>
  <cols>
    <col min="1" max="2" width="20.7109375" style="4" customWidth="1"/>
    <col min="3" max="3" width="3.7109375" style="4" customWidth="1"/>
    <col min="4" max="4" width="40.7109375" style="4" customWidth="1"/>
    <col min="5" max="5" width="3.7109375" style="4" customWidth="1"/>
    <col min="6" max="6" width="40.7109375" style="4" customWidth="1"/>
    <col min="7" max="7" width="6.7109375" style="4" customWidth="1"/>
    <col min="8" max="8" width="5.85546875" style="4" customWidth="1"/>
    <col min="9" max="9" width="5.5703125" style="4" customWidth="1"/>
    <col min="10" max="10" width="9.140625" style="4" customWidth="1"/>
    <col min="11" max="16384" width="9.140625" style="4"/>
  </cols>
  <sheetData>
    <row r="1" spans="1:10" s="223" customFormat="1" ht="24" customHeight="1">
      <c r="A1" s="441" t="s">
        <v>177</v>
      </c>
      <c r="B1" s="441"/>
      <c r="C1" s="441"/>
      <c r="D1" s="441"/>
      <c r="E1" s="441"/>
      <c r="F1" s="441"/>
    </row>
    <row r="2" spans="1:10" ht="21.95" customHeight="1">
      <c r="A2" s="428" t="s">
        <v>148</v>
      </c>
      <c r="B2" s="429"/>
      <c r="C2" s="429"/>
      <c r="D2" s="429"/>
      <c r="E2" s="429"/>
      <c r="F2" s="430"/>
      <c r="I2" s="128" t="s">
        <v>261</v>
      </c>
    </row>
    <row r="3" spans="1:10" s="62" customFormat="1" ht="24" customHeight="1">
      <c r="A3" s="431" t="s">
        <v>109</v>
      </c>
      <c r="B3" s="431"/>
      <c r="C3" s="431"/>
      <c r="D3" s="431"/>
      <c r="E3" s="431"/>
      <c r="F3" s="431"/>
      <c r="G3" s="427" t="s">
        <v>262</v>
      </c>
      <c r="H3" s="427"/>
      <c r="I3" s="427"/>
      <c r="J3" s="427"/>
    </row>
    <row r="4" spans="1:10" ht="20.100000000000001" customHeight="1">
      <c r="A4" s="223" t="s">
        <v>59</v>
      </c>
      <c r="B4" s="223"/>
      <c r="C4" s="223"/>
      <c r="D4" s="3" t="s">
        <v>22</v>
      </c>
      <c r="E4" s="59"/>
      <c r="F4" s="220"/>
      <c r="G4" s="217"/>
      <c r="H4" s="217"/>
      <c r="I4" s="217"/>
      <c r="J4" s="217"/>
    </row>
    <row r="5" spans="1:10" ht="24" customHeight="1">
      <c r="A5" s="436" t="s">
        <v>157</v>
      </c>
      <c r="B5" s="436"/>
      <c r="C5" s="436"/>
      <c r="D5" s="436"/>
      <c r="E5" s="436"/>
      <c r="F5" s="436"/>
      <c r="G5" s="217"/>
      <c r="H5" s="217"/>
      <c r="I5" s="217"/>
      <c r="J5" s="217"/>
    </row>
    <row r="6" spans="1:10" ht="20.100000000000001" customHeight="1">
      <c r="A6" s="435" t="s">
        <v>118</v>
      </c>
      <c r="B6" s="435"/>
      <c r="C6" s="223"/>
      <c r="D6" s="244"/>
      <c r="E6" s="209"/>
      <c r="F6" s="209"/>
    </row>
    <row r="7" spans="1:10" ht="3.95" customHeight="1">
      <c r="A7" s="218"/>
      <c r="B7" s="218"/>
      <c r="C7" s="223"/>
      <c r="D7" s="319"/>
      <c r="E7" s="209"/>
      <c r="F7" s="209"/>
    </row>
    <row r="8" spans="1:10" s="223" customFormat="1" ht="20.100000000000001" customHeight="1">
      <c r="A8" s="223" t="s">
        <v>87</v>
      </c>
      <c r="D8" s="263" t="s">
        <v>40</v>
      </c>
      <c r="J8" s="62"/>
    </row>
    <row r="9" spans="1:10" s="223" customFormat="1" ht="3.95" customHeight="1">
      <c r="J9" s="62"/>
    </row>
    <row r="10" spans="1:10" s="223" customFormat="1" ht="20.100000000000001" customHeight="1">
      <c r="A10" s="438" t="s">
        <v>86</v>
      </c>
      <c r="B10" s="438"/>
      <c r="C10" s="438"/>
      <c r="D10" s="438"/>
      <c r="E10" s="438"/>
      <c r="F10" s="438"/>
      <c r="J10" s="62"/>
    </row>
    <row r="11" spans="1:10" s="62" customFormat="1" ht="14.1" customHeight="1">
      <c r="A11" s="446" t="s">
        <v>170</v>
      </c>
      <c r="B11" s="447"/>
      <c r="C11" s="448"/>
      <c r="D11" s="305" t="s">
        <v>66</v>
      </c>
      <c r="E11" s="446" t="s">
        <v>344</v>
      </c>
      <c r="F11" s="448"/>
    </row>
    <row r="12" spans="1:10" s="301" customFormat="1" ht="20.100000000000001" customHeight="1">
      <c r="A12" s="418"/>
      <c r="B12" s="419"/>
      <c r="C12" s="420"/>
      <c r="D12" s="306"/>
      <c r="E12" s="442" t="s">
        <v>22</v>
      </c>
      <c r="F12" s="443"/>
    </row>
    <row r="13" spans="1:10" s="62" customFormat="1" ht="14.1" customHeight="1">
      <c r="A13" s="446" t="s">
        <v>322</v>
      </c>
      <c r="B13" s="447"/>
      <c r="C13" s="448"/>
      <c r="D13" s="307" t="s">
        <v>355</v>
      </c>
      <c r="E13" s="444" t="s">
        <v>323</v>
      </c>
      <c r="F13" s="445"/>
    </row>
    <row r="14" spans="1:10" ht="20.100000000000001" customHeight="1">
      <c r="A14" s="442"/>
      <c r="B14" s="449"/>
      <c r="C14" s="443"/>
      <c r="D14" s="308"/>
      <c r="E14" s="442"/>
      <c r="F14" s="443"/>
    </row>
    <row r="15" spans="1:10" s="62" customFormat="1" ht="14.1" customHeight="1">
      <c r="A15" s="446" t="s">
        <v>324</v>
      </c>
      <c r="B15" s="447"/>
      <c r="C15" s="448"/>
      <c r="D15" s="223"/>
      <c r="E15" s="223"/>
      <c r="F15" s="223"/>
    </row>
    <row r="16" spans="1:10" ht="20.100000000000001" customHeight="1">
      <c r="A16" s="451" t="s">
        <v>22</v>
      </c>
      <c r="B16" s="452"/>
      <c r="C16" s="453"/>
      <c r="D16" s="223"/>
      <c r="E16" s="223"/>
      <c r="F16" s="223"/>
    </row>
    <row r="17" spans="1:10" ht="20.100000000000001" customHeight="1">
      <c r="A17" s="223" t="s">
        <v>325</v>
      </c>
      <c r="B17" s="223"/>
      <c r="C17" s="223"/>
      <c r="D17" s="219"/>
      <c r="F17" s="219"/>
    </row>
    <row r="18" spans="1:10" ht="20.100000000000001" customHeight="1">
      <c r="A18" s="450" t="s">
        <v>376</v>
      </c>
      <c r="B18" s="450"/>
      <c r="C18" s="117"/>
      <c r="D18" s="303" t="s">
        <v>377</v>
      </c>
      <c r="E18" s="117"/>
      <c r="F18" s="219"/>
    </row>
    <row r="19" spans="1:10" ht="3.95" customHeight="1">
      <c r="A19" s="223"/>
      <c r="B19" s="223"/>
      <c r="C19" s="223"/>
      <c r="D19" s="223"/>
      <c r="E19" s="223"/>
      <c r="F19" s="219"/>
    </row>
    <row r="20" spans="1:10" ht="20.100000000000001" customHeight="1">
      <c r="A20" s="223"/>
      <c r="B20" s="303" t="s">
        <v>9</v>
      </c>
      <c r="C20" s="302"/>
      <c r="D20" s="303" t="s">
        <v>9</v>
      </c>
      <c r="E20" s="302"/>
      <c r="F20" s="219"/>
    </row>
    <row r="21" spans="1:10" s="304" customFormat="1" ht="20.100000000000001" customHeight="1">
      <c r="A21" s="275" t="s">
        <v>67</v>
      </c>
      <c r="B21" s="63"/>
      <c r="C21" s="63"/>
      <c r="D21" s="63"/>
      <c r="E21" s="63"/>
      <c r="F21" s="63"/>
    </row>
    <row r="22" spans="1:10" s="276" customFormat="1" ht="25.15" customHeight="1">
      <c r="A22" s="151" t="s">
        <v>80</v>
      </c>
      <c r="B22" s="309" t="s">
        <v>78</v>
      </c>
      <c r="C22" s="275"/>
      <c r="D22" s="439" t="s">
        <v>512</v>
      </c>
      <c r="E22" s="440"/>
      <c r="F22" s="314"/>
    </row>
    <row r="23" spans="1:10" ht="20.100000000000001" customHeight="1">
      <c r="A23" s="434" t="s">
        <v>171</v>
      </c>
      <c r="B23" s="434"/>
      <c r="C23" s="434"/>
      <c r="D23" s="434"/>
      <c r="E23" s="434"/>
      <c r="F23" s="434"/>
    </row>
    <row r="24" spans="1:10" s="278" customFormat="1" ht="9.9499999999999993" customHeight="1">
      <c r="A24" s="273" t="s">
        <v>29</v>
      </c>
      <c r="B24" s="432" t="s">
        <v>30</v>
      </c>
      <c r="C24" s="437"/>
      <c r="D24" s="273" t="s">
        <v>31</v>
      </c>
      <c r="E24" s="432" t="s">
        <v>32</v>
      </c>
      <c r="F24" s="437"/>
    </row>
    <row r="25" spans="1:10" s="65" customFormat="1" ht="15.95" customHeight="1">
      <c r="A25" s="310" t="s">
        <v>21</v>
      </c>
      <c r="B25" s="418" t="s">
        <v>22</v>
      </c>
      <c r="C25" s="420"/>
      <c r="D25" s="311"/>
      <c r="E25" s="418"/>
      <c r="F25" s="420"/>
    </row>
    <row r="26" spans="1:10" s="277" customFormat="1" ht="9.9499999999999993" customHeight="1">
      <c r="A26" s="221" t="s">
        <v>33</v>
      </c>
      <c r="B26" s="432" t="s">
        <v>34</v>
      </c>
      <c r="C26" s="433"/>
      <c r="D26" s="274" t="s">
        <v>35</v>
      </c>
      <c r="E26" s="432" t="s">
        <v>68</v>
      </c>
      <c r="F26" s="437"/>
    </row>
    <row r="27" spans="1:10" s="65" customFormat="1" ht="15.95" customHeight="1">
      <c r="A27" s="311"/>
      <c r="B27" s="418"/>
      <c r="C27" s="420"/>
      <c r="D27" s="311"/>
      <c r="E27" s="418"/>
      <c r="F27" s="420"/>
    </row>
    <row r="28" spans="1:10" s="277" customFormat="1" ht="9.9499999999999993" customHeight="1">
      <c r="A28" s="222" t="s">
        <v>36</v>
      </c>
      <c r="B28" s="432" t="s">
        <v>37</v>
      </c>
      <c r="C28" s="433"/>
      <c r="D28" s="273" t="s">
        <v>326</v>
      </c>
      <c r="E28" s="432" t="s">
        <v>327</v>
      </c>
      <c r="F28" s="437"/>
    </row>
    <row r="29" spans="1:10" s="65" customFormat="1" ht="15.95" customHeight="1">
      <c r="A29" s="311"/>
      <c r="B29" s="418"/>
      <c r="C29" s="419"/>
      <c r="D29" s="308"/>
      <c r="E29" s="418"/>
      <c r="F29" s="420"/>
    </row>
    <row r="30" spans="1:10" s="278" customFormat="1" ht="9.9499999999999993" customHeight="1">
      <c r="A30" s="432" t="s">
        <v>328</v>
      </c>
      <c r="B30" s="433"/>
      <c r="C30" s="437"/>
      <c r="D30" s="432" t="s">
        <v>329</v>
      </c>
      <c r="E30" s="433"/>
      <c r="F30" s="437"/>
    </row>
    <row r="31" spans="1:10" s="65" customFormat="1" ht="15.95" customHeight="1">
      <c r="A31" s="423"/>
      <c r="B31" s="424"/>
      <c r="C31" s="425"/>
      <c r="D31" s="423"/>
      <c r="E31" s="424"/>
      <c r="F31" s="425"/>
    </row>
    <row r="32" spans="1:10" s="2" customFormat="1" ht="20.100000000000001" customHeight="1">
      <c r="A32" s="223" t="s">
        <v>178</v>
      </c>
      <c r="B32" s="223"/>
      <c r="C32" s="223"/>
      <c r="D32" s="223"/>
      <c r="E32" s="223"/>
      <c r="F32" s="223"/>
      <c r="J32" s="62"/>
    </row>
    <row r="33" spans="1:10" s="278" customFormat="1" ht="9.9499999999999993" customHeight="1">
      <c r="A33" s="274" t="s">
        <v>60</v>
      </c>
      <c r="B33" s="432" t="s">
        <v>61</v>
      </c>
      <c r="C33" s="437"/>
      <c r="D33" s="273" t="s">
        <v>62</v>
      </c>
      <c r="E33" s="432" t="s">
        <v>63</v>
      </c>
      <c r="F33" s="437"/>
    </row>
    <row r="34" spans="1:10" s="64" customFormat="1" ht="15.95" customHeight="1">
      <c r="A34" s="313" t="s">
        <v>22</v>
      </c>
      <c r="B34" s="451" t="str">
        <f>IF(A34&lt;&gt;"Polska","nie dotyczy","(wybierz z listy)")</f>
        <v>nie dotyczy</v>
      </c>
      <c r="C34" s="453"/>
      <c r="D34" s="312" t="str">
        <f>IF(A34&lt;&gt;"Polska","nie dotyczy","")</f>
        <v>nie dotyczy</v>
      </c>
      <c r="E34" s="454" t="str">
        <f>IF(A34&lt;&gt;"Polska","nie dotyczy","")</f>
        <v>nie dotyczy</v>
      </c>
      <c r="F34" s="455"/>
    </row>
    <row r="35" spans="1:10" s="277" customFormat="1" ht="13.15" customHeight="1">
      <c r="A35" s="338" t="s">
        <v>493</v>
      </c>
      <c r="B35" s="415" t="s">
        <v>494</v>
      </c>
      <c r="C35" s="416"/>
      <c r="D35" s="339" t="s">
        <v>495</v>
      </c>
      <c r="E35" s="415" t="s">
        <v>496</v>
      </c>
      <c r="F35" s="417"/>
    </row>
    <row r="36" spans="1:10" s="65" customFormat="1" ht="15.95" customHeight="1">
      <c r="A36" s="311"/>
      <c r="B36" s="418"/>
      <c r="C36" s="420"/>
      <c r="D36" s="311"/>
      <c r="E36" s="418"/>
      <c r="F36" s="420"/>
    </row>
    <row r="37" spans="1:10" s="277" customFormat="1" ht="9.9499999999999993" customHeight="1">
      <c r="A37" s="340" t="s">
        <v>497</v>
      </c>
      <c r="B37" s="415" t="s">
        <v>498</v>
      </c>
      <c r="C37" s="416"/>
      <c r="D37" s="341" t="s">
        <v>499</v>
      </c>
      <c r="E37" s="415" t="s">
        <v>500</v>
      </c>
      <c r="F37" s="417"/>
    </row>
    <row r="38" spans="1:10" s="65" customFormat="1" ht="15.95" customHeight="1">
      <c r="A38" s="311"/>
      <c r="B38" s="418"/>
      <c r="C38" s="419"/>
      <c r="D38" s="308"/>
      <c r="E38" s="418"/>
      <c r="F38" s="420"/>
    </row>
    <row r="39" spans="1:10" s="278" customFormat="1" ht="9.9499999999999993" customHeight="1">
      <c r="A39" s="415" t="s">
        <v>501</v>
      </c>
      <c r="B39" s="416"/>
      <c r="C39" s="417"/>
      <c r="D39" s="422"/>
      <c r="E39" s="422"/>
      <c r="F39" s="422"/>
    </row>
    <row r="40" spans="1:10" s="65" customFormat="1" ht="15.95" customHeight="1">
      <c r="A40" s="423"/>
      <c r="B40" s="424"/>
      <c r="C40" s="425"/>
      <c r="D40" s="426"/>
      <c r="E40" s="426"/>
      <c r="F40" s="426"/>
    </row>
    <row r="41" spans="1:10" s="2" customFormat="1" ht="20.100000000000001" customHeight="1">
      <c r="A41" s="223" t="s">
        <v>158</v>
      </c>
      <c r="B41" s="223"/>
      <c r="C41" s="223"/>
      <c r="D41" s="223"/>
      <c r="E41" s="223"/>
      <c r="F41" s="223"/>
      <c r="J41" s="62"/>
    </row>
    <row r="42" spans="1:10" s="279" customFormat="1" ht="9.9499999999999993" customHeight="1">
      <c r="A42" s="459" t="s">
        <v>151</v>
      </c>
      <c r="B42" s="463"/>
      <c r="C42" s="460"/>
      <c r="D42" s="280" t="s">
        <v>152</v>
      </c>
      <c r="E42" s="459" t="s">
        <v>266</v>
      </c>
      <c r="F42" s="460"/>
    </row>
    <row r="43" spans="1:10" s="66" customFormat="1" ht="15.95" customHeight="1">
      <c r="A43" s="461"/>
      <c r="B43" s="464"/>
      <c r="C43" s="462"/>
      <c r="D43" s="317"/>
      <c r="E43" s="461"/>
      <c r="F43" s="462"/>
    </row>
    <row r="44" spans="1:10" s="2" customFormat="1" ht="20.100000000000001" customHeight="1">
      <c r="A44" s="223" t="s">
        <v>159</v>
      </c>
      <c r="B44" s="223"/>
      <c r="C44" s="223"/>
      <c r="D44" s="223"/>
      <c r="E44" s="223"/>
      <c r="F44" s="223"/>
      <c r="J44" s="62"/>
    </row>
    <row r="45" spans="1:10" s="278" customFormat="1" ht="9.9499999999999993" customHeight="1">
      <c r="A45" s="432" t="s">
        <v>69</v>
      </c>
      <c r="B45" s="433"/>
      <c r="C45" s="437"/>
      <c r="D45" s="273" t="s">
        <v>70</v>
      </c>
      <c r="E45" s="432" t="s">
        <v>267</v>
      </c>
      <c r="F45" s="437"/>
    </row>
    <row r="46" spans="1:10" ht="15.95" customHeight="1">
      <c r="A46" s="456"/>
      <c r="B46" s="457"/>
      <c r="C46" s="458"/>
      <c r="D46" s="318"/>
      <c r="E46" s="456"/>
      <c r="F46" s="458"/>
    </row>
    <row r="47" spans="1:10" s="278" customFormat="1" ht="9.9499999999999993" customHeight="1">
      <c r="A47" s="432" t="s">
        <v>330</v>
      </c>
      <c r="B47" s="433"/>
      <c r="C47" s="437"/>
      <c r="D47" s="273" t="s">
        <v>331</v>
      </c>
      <c r="E47" s="315"/>
      <c r="F47" s="315"/>
    </row>
    <row r="48" spans="1:10" ht="15.95" customHeight="1">
      <c r="A48" s="456"/>
      <c r="B48" s="457"/>
      <c r="C48" s="458"/>
      <c r="D48" s="318"/>
      <c r="E48" s="59"/>
      <c r="F48" s="59"/>
      <c r="I48" s="125"/>
      <c r="J48" s="125"/>
    </row>
    <row r="49" spans="1:10" ht="21.95" customHeight="1">
      <c r="A49" s="414" t="s">
        <v>268</v>
      </c>
      <c r="B49" s="414"/>
      <c r="C49" s="414"/>
      <c r="D49" s="414"/>
      <c r="E49" s="300"/>
      <c r="F49" s="316" t="s">
        <v>22</v>
      </c>
      <c r="I49" s="125"/>
      <c r="J49" s="125"/>
    </row>
    <row r="50" spans="1:10" ht="9.6" customHeight="1">
      <c r="A50" s="272"/>
      <c r="B50" s="272"/>
      <c r="C50" s="272"/>
      <c r="D50" s="272"/>
      <c r="E50" s="133"/>
      <c r="F50" s="133"/>
      <c r="I50" s="125"/>
      <c r="J50" s="125"/>
    </row>
    <row r="51" spans="1:10">
      <c r="A51" s="421" t="s">
        <v>375</v>
      </c>
      <c r="B51" s="421"/>
      <c r="C51" s="421"/>
      <c r="D51" s="421"/>
      <c r="E51" s="421"/>
      <c r="F51" s="421"/>
      <c r="I51" s="125"/>
      <c r="J51" s="125"/>
    </row>
    <row r="52" spans="1:10">
      <c r="A52" s="413" t="s">
        <v>310</v>
      </c>
      <c r="B52" s="413"/>
      <c r="C52" s="413"/>
      <c r="D52" s="413"/>
      <c r="E52" s="224"/>
      <c r="F52" s="224"/>
      <c r="I52" s="125"/>
      <c r="J52" s="125"/>
    </row>
  </sheetData>
  <sheetProtection sheet="1" formatCells="0" formatColumns="0" formatRows="0" insertRows="0" insertHyperlinks="0" deleteRows="0" sort="0" autoFilter="0" pivotTables="0"/>
  <mergeCells count="65">
    <mergeCell ref="B35:C35"/>
    <mergeCell ref="E35:F35"/>
    <mergeCell ref="E36:F36"/>
    <mergeCell ref="A47:C47"/>
    <mergeCell ref="A48:C48"/>
    <mergeCell ref="E45:F45"/>
    <mergeCell ref="E46:F46"/>
    <mergeCell ref="E42:F42"/>
    <mergeCell ref="E43:F43"/>
    <mergeCell ref="A42:C42"/>
    <mergeCell ref="A43:C43"/>
    <mergeCell ref="A45:C45"/>
    <mergeCell ref="A46:C46"/>
    <mergeCell ref="A30:C30"/>
    <mergeCell ref="B33:C33"/>
    <mergeCell ref="B34:C34"/>
    <mergeCell ref="D30:F30"/>
    <mergeCell ref="D31:F31"/>
    <mergeCell ref="A31:C31"/>
    <mergeCell ref="E33:F33"/>
    <mergeCell ref="E34:F34"/>
    <mergeCell ref="B29:C29"/>
    <mergeCell ref="A13:C13"/>
    <mergeCell ref="A14:C14"/>
    <mergeCell ref="A18:B18"/>
    <mergeCell ref="A15:C15"/>
    <mergeCell ref="A16:C16"/>
    <mergeCell ref="A1:F1"/>
    <mergeCell ref="E12:F12"/>
    <mergeCell ref="E13:F13"/>
    <mergeCell ref="E14:F14"/>
    <mergeCell ref="B36:C36"/>
    <mergeCell ref="A11:C11"/>
    <mergeCell ref="A12:C12"/>
    <mergeCell ref="E11:F11"/>
    <mergeCell ref="E25:F25"/>
    <mergeCell ref="E24:F24"/>
    <mergeCell ref="E26:F26"/>
    <mergeCell ref="E27:F27"/>
    <mergeCell ref="E29:F29"/>
    <mergeCell ref="E28:F28"/>
    <mergeCell ref="B27:C27"/>
    <mergeCell ref="B28:C28"/>
    <mergeCell ref="G3:J3"/>
    <mergeCell ref="A2:F2"/>
    <mergeCell ref="A3:F3"/>
    <mergeCell ref="B25:C25"/>
    <mergeCell ref="B26:C26"/>
    <mergeCell ref="A23:F23"/>
    <mergeCell ref="A6:B6"/>
    <mergeCell ref="A5:F5"/>
    <mergeCell ref="B24:C24"/>
    <mergeCell ref="A10:F10"/>
    <mergeCell ref="D22:E22"/>
    <mergeCell ref="A52:D52"/>
    <mergeCell ref="A49:D49"/>
    <mergeCell ref="B37:C37"/>
    <mergeCell ref="E37:F37"/>
    <mergeCell ref="B38:C38"/>
    <mergeCell ref="E38:F38"/>
    <mergeCell ref="A51:F51"/>
    <mergeCell ref="A39:C39"/>
    <mergeCell ref="D39:F39"/>
    <mergeCell ref="A40:C40"/>
    <mergeCell ref="D40:F40"/>
  </mergeCells>
  <dataValidations count="12">
    <dataValidation type="list" allowBlank="1" showInputMessage="1" showErrorMessage="1" sqref="A34 E12:F12" xr:uid="{00000000-0002-0000-0100-000000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DropDown="1" showInputMessage="1" showErrorMessage="1" errorTitle="Błąd!" error="W tym polu można wpisać tylko znak &quot;X&quot;" sqref="F50 C20 E20" xr:uid="{00000000-0002-0000-0100-000001000000}">
      <formula1>"x,X"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G3 G5:J5" xr:uid="{00000000-0002-0000-0100-000002000000}"/>
    <dataValidation type="list" allowBlank="1" showInputMessage="1" showErrorMessage="1" sqref="B25:C25" xr:uid="{00000000-0002-0000-0100-000003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B34:C34" xr:uid="{00000000-0002-0000-0100-000004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type="textLength" operator="equal" allowBlank="1" showInputMessage="1" showErrorMessage="1" errorTitle="Błąd!" error="W tym polu można wpisać tylko pojedynczą literę lub cyfrę" sqref="F6:F7" xr:uid="{00000000-0002-0000-0100-000005000000}">
      <formula1>1</formula1>
    </dataValidation>
    <dataValidation allowBlank="1" sqref="E4 G4:J4" xr:uid="{00000000-0002-0000-0100-000006000000}"/>
    <dataValidation type="textLength" operator="equal" allowBlank="1" showInputMessage="1" showErrorMessage="1" errorTitle="Błąd!" error="Nr identyfikacyjny LGD musi składać się z 9 cyfr" sqref="D6:D7" xr:uid="{00000000-0002-0000-0100-000007000000}">
      <formula1>9</formula1>
    </dataValidation>
    <dataValidation type="list" allowBlank="1" showInputMessage="1" showErrorMessage="1" sqref="D4" xr:uid="{00000000-0002-0000-0100-000008000000}">
      <formula1>"(wybierz z listy),złożenie wniosku,korekta wniosku,wycofanie wniosku w części,złożenie wniosku Następcy prawnego Beneficjenta o przyznanie pomocy,złożenie wniosku nabywcy o przyznanie pomocy,"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E18 C18" xr:uid="{00000000-0002-0000-0100-000009000000}">
      <formula1>"x,X"</formula1>
    </dataValidation>
    <dataValidation type="list" allowBlank="1" showInputMessage="1" showErrorMessage="1" sqref="A16:C16" xr:uid="{00000000-0002-0000-0100-00000A000000}">
      <formula1>"(wybierz z listy),kobieta,mężczyzna"</formula1>
    </dataValidation>
    <dataValidation type="list" allowBlank="1" showInputMessage="1" showErrorMessage="1" sqref="F49" xr:uid="{00000000-0002-0000-0100-00000B000000}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76" fitToWidth="0" fitToHeight="0" orientation="portrait" errors="blank" r:id="rId1"/>
  <headerFooter alignWithMargins="0">
    <oddFooter>&amp;L&amp;8PROW 2014-2020_19.2/4/z&amp;R
&amp;8Strona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115"/>
  <sheetViews>
    <sheetView showGridLines="0" view="pageBreakPreview" zoomScaleNormal="150" zoomScaleSheetLayoutView="100" zoomScalePageLayoutView="110" workbookViewId="0">
      <selection activeCell="AB112" sqref="AB112:AI112"/>
    </sheetView>
  </sheetViews>
  <sheetFormatPr defaultColWidth="9.140625" defaultRowHeight="12"/>
  <cols>
    <col min="1" max="1" width="3.140625" style="22" customWidth="1"/>
    <col min="2" max="2" width="3" style="22" customWidth="1"/>
    <col min="3" max="3" width="2.85546875" style="22" customWidth="1"/>
    <col min="4" max="4" width="3" style="22" customWidth="1"/>
    <col min="5" max="5" width="3.42578125" style="22" customWidth="1"/>
    <col min="6" max="6" width="2.7109375" style="22" customWidth="1"/>
    <col min="7" max="10" width="3" style="22" customWidth="1"/>
    <col min="11" max="14" width="3.42578125" style="22" customWidth="1"/>
    <col min="15" max="15" width="3.28515625" style="22" customWidth="1"/>
    <col min="16" max="16" width="2.85546875" style="22" customWidth="1"/>
    <col min="17" max="17" width="3" style="22" customWidth="1"/>
    <col min="18" max="19" width="2.7109375" style="22" customWidth="1"/>
    <col min="20" max="30" width="3" style="22" customWidth="1"/>
    <col min="31" max="31" width="3.7109375" style="22" customWidth="1"/>
    <col min="32" max="34" width="2.85546875" style="22" customWidth="1"/>
    <col min="35" max="35" width="1.140625" style="22" customWidth="1"/>
    <col min="36" max="36" width="6.7109375" style="22" customWidth="1"/>
    <col min="37" max="37" width="30.85546875" style="22" customWidth="1"/>
    <col min="38" max="16384" width="9.140625" style="22"/>
  </cols>
  <sheetData>
    <row r="1" spans="1:37" s="23" customFormat="1" ht="2.25" customHeight="1">
      <c r="A1" s="225"/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  <c r="AG1" s="226"/>
      <c r="AH1" s="226"/>
      <c r="AI1" s="226"/>
    </row>
    <row r="2" spans="1:37" s="23" customFormat="1" ht="15" customHeight="1">
      <c r="A2" s="485" t="s">
        <v>110</v>
      </c>
      <c r="B2" s="485"/>
      <c r="C2" s="485"/>
      <c r="D2" s="485"/>
      <c r="E2" s="485"/>
      <c r="F2" s="485"/>
      <c r="G2" s="485"/>
      <c r="H2" s="485"/>
      <c r="I2" s="485"/>
      <c r="J2" s="485"/>
      <c r="K2" s="485"/>
      <c r="L2" s="486"/>
      <c r="M2" s="486"/>
      <c r="N2" s="486"/>
      <c r="O2" s="486"/>
      <c r="P2" s="486"/>
      <c r="Q2" s="486"/>
      <c r="R2" s="486"/>
      <c r="S2" s="486"/>
      <c r="T2" s="486"/>
      <c r="U2" s="486"/>
      <c r="V2" s="486"/>
      <c r="W2" s="486"/>
      <c r="X2" s="486"/>
      <c r="Y2" s="486"/>
      <c r="Z2" s="486"/>
      <c r="AA2" s="486"/>
      <c r="AB2" s="486"/>
      <c r="AC2" s="486"/>
      <c r="AD2" s="486"/>
      <c r="AE2" s="486"/>
      <c r="AF2" s="486"/>
      <c r="AG2" s="486"/>
      <c r="AH2" s="486"/>
      <c r="AI2" s="486"/>
    </row>
    <row r="3" spans="1:37" ht="2.25" customHeight="1">
      <c r="A3" s="225"/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26"/>
      <c r="AE3" s="226"/>
      <c r="AF3" s="226"/>
      <c r="AG3" s="226"/>
      <c r="AH3" s="226"/>
      <c r="AI3" s="226"/>
    </row>
    <row r="4" spans="1:37" s="4" customFormat="1" ht="15" customHeight="1">
      <c r="A4" s="346" t="s">
        <v>179</v>
      </c>
      <c r="B4" s="346"/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6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</row>
    <row r="5" spans="1:37" s="4" customFormat="1" ht="2.25" customHeight="1">
      <c r="A5" s="209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</row>
    <row r="6" spans="1:37" s="4" customFormat="1" ht="12" customHeight="1">
      <c r="A6" s="465" t="s">
        <v>64</v>
      </c>
      <c r="B6" s="466"/>
      <c r="C6" s="466"/>
      <c r="D6" s="466"/>
      <c r="E6" s="466"/>
      <c r="F6" s="466"/>
      <c r="G6" s="466"/>
      <c r="H6" s="466"/>
      <c r="I6" s="466"/>
      <c r="J6" s="466"/>
      <c r="K6" s="466"/>
      <c r="L6" s="466"/>
      <c r="M6" s="466"/>
      <c r="N6" s="466"/>
      <c r="O6" s="466"/>
      <c r="P6" s="466"/>
      <c r="Q6" s="466"/>
      <c r="R6" s="466"/>
      <c r="S6" s="466"/>
      <c r="T6" s="466"/>
      <c r="U6" s="466"/>
      <c r="V6" s="466"/>
      <c r="W6" s="466"/>
      <c r="X6" s="466"/>
      <c r="Y6" s="466"/>
      <c r="Z6" s="466"/>
      <c r="AA6" s="466"/>
      <c r="AB6" s="466"/>
      <c r="AC6" s="466"/>
      <c r="AD6" s="466"/>
      <c r="AE6" s="466"/>
      <c r="AF6" s="466"/>
      <c r="AG6" s="466"/>
      <c r="AH6" s="466"/>
      <c r="AI6" s="467"/>
    </row>
    <row r="7" spans="1:37" s="4" customFormat="1" ht="80.099999999999994" customHeight="1">
      <c r="A7" s="468"/>
      <c r="B7" s="469"/>
      <c r="C7" s="469"/>
      <c r="D7" s="469"/>
      <c r="E7" s="469"/>
      <c r="F7" s="469"/>
      <c r="G7" s="469"/>
      <c r="H7" s="469"/>
      <c r="I7" s="469"/>
      <c r="J7" s="469"/>
      <c r="K7" s="469"/>
      <c r="L7" s="469"/>
      <c r="M7" s="469"/>
      <c r="N7" s="469"/>
      <c r="O7" s="469"/>
      <c r="P7" s="469"/>
      <c r="Q7" s="469"/>
      <c r="R7" s="469"/>
      <c r="S7" s="469"/>
      <c r="T7" s="469"/>
      <c r="U7" s="469"/>
      <c r="V7" s="469"/>
      <c r="W7" s="469"/>
      <c r="X7" s="469"/>
      <c r="Y7" s="469"/>
      <c r="Z7" s="469"/>
      <c r="AA7" s="469"/>
      <c r="AB7" s="469"/>
      <c r="AC7" s="469"/>
      <c r="AD7" s="469"/>
      <c r="AE7" s="469"/>
      <c r="AF7" s="469"/>
      <c r="AG7" s="469"/>
      <c r="AH7" s="469"/>
      <c r="AI7" s="470"/>
    </row>
    <row r="8" spans="1:37" s="4" customFormat="1" ht="15" customHeight="1">
      <c r="A8" s="471"/>
      <c r="B8" s="472"/>
      <c r="C8" s="472"/>
      <c r="D8" s="472"/>
      <c r="E8" s="472"/>
      <c r="F8" s="472"/>
      <c r="G8" s="472"/>
      <c r="H8" s="472"/>
      <c r="I8" s="472"/>
      <c r="J8" s="472"/>
      <c r="K8" s="472"/>
      <c r="L8" s="472"/>
      <c r="M8" s="472"/>
      <c r="N8" s="472"/>
      <c r="O8" s="472"/>
      <c r="P8" s="472"/>
      <c r="Q8" s="472"/>
      <c r="R8" s="472"/>
      <c r="S8" s="472"/>
      <c r="T8" s="472"/>
      <c r="U8" s="472"/>
      <c r="V8" s="472"/>
      <c r="W8" s="472"/>
      <c r="X8" s="472"/>
      <c r="Y8" s="472"/>
      <c r="Z8" s="472"/>
      <c r="AA8" s="472"/>
      <c r="AB8" s="472"/>
      <c r="AC8" s="472"/>
      <c r="AD8" s="472"/>
      <c r="AE8" s="472"/>
      <c r="AF8" s="472"/>
      <c r="AG8" s="472"/>
      <c r="AH8" s="472"/>
      <c r="AI8" s="473"/>
      <c r="AK8" s="131" t="s">
        <v>265</v>
      </c>
    </row>
    <row r="9" spans="1:37" s="4" customFormat="1" ht="5.0999999999999996" customHeight="1">
      <c r="A9" s="209"/>
      <c r="B9" s="209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209"/>
      <c r="AH9" s="209"/>
      <c r="AI9" s="209"/>
    </row>
    <row r="10" spans="1:37" s="4" customFormat="1" ht="12" customHeight="1">
      <c r="A10" s="465" t="s">
        <v>315</v>
      </c>
      <c r="B10" s="466"/>
      <c r="C10" s="466"/>
      <c r="D10" s="466"/>
      <c r="E10" s="466"/>
      <c r="F10" s="466"/>
      <c r="G10" s="466"/>
      <c r="H10" s="466"/>
      <c r="I10" s="466"/>
      <c r="J10" s="466"/>
      <c r="K10" s="466"/>
      <c r="L10" s="466"/>
      <c r="M10" s="466"/>
      <c r="N10" s="466"/>
      <c r="O10" s="466"/>
      <c r="P10" s="466"/>
      <c r="Q10" s="466"/>
      <c r="R10" s="466"/>
      <c r="S10" s="466"/>
      <c r="T10" s="466"/>
      <c r="U10" s="466"/>
      <c r="V10" s="466"/>
      <c r="W10" s="466"/>
      <c r="X10" s="466"/>
      <c r="Y10" s="466"/>
      <c r="Z10" s="466"/>
      <c r="AA10" s="466"/>
      <c r="AB10" s="466"/>
      <c r="AC10" s="466"/>
      <c r="AD10" s="466"/>
      <c r="AE10" s="466"/>
      <c r="AF10" s="466"/>
      <c r="AG10" s="466"/>
      <c r="AH10" s="466"/>
      <c r="AI10" s="467"/>
    </row>
    <row r="11" spans="1:37" s="4" customFormat="1" ht="80.099999999999994" customHeight="1">
      <c r="A11" s="468"/>
      <c r="B11" s="469"/>
      <c r="C11" s="469"/>
      <c r="D11" s="469"/>
      <c r="E11" s="469"/>
      <c r="F11" s="469"/>
      <c r="G11" s="469"/>
      <c r="H11" s="469"/>
      <c r="I11" s="469"/>
      <c r="J11" s="469"/>
      <c r="K11" s="469"/>
      <c r="L11" s="469"/>
      <c r="M11" s="469"/>
      <c r="N11" s="469"/>
      <c r="O11" s="469"/>
      <c r="P11" s="469"/>
      <c r="Q11" s="469"/>
      <c r="R11" s="469"/>
      <c r="S11" s="469"/>
      <c r="T11" s="469"/>
      <c r="U11" s="469"/>
      <c r="V11" s="469"/>
      <c r="W11" s="469"/>
      <c r="X11" s="469"/>
      <c r="Y11" s="469"/>
      <c r="Z11" s="469"/>
      <c r="AA11" s="469"/>
      <c r="AB11" s="469"/>
      <c r="AC11" s="469"/>
      <c r="AD11" s="469"/>
      <c r="AE11" s="469"/>
      <c r="AF11" s="469"/>
      <c r="AG11" s="469"/>
      <c r="AH11" s="469"/>
      <c r="AI11" s="470"/>
    </row>
    <row r="12" spans="1:37" s="4" customFormat="1" ht="15" customHeight="1">
      <c r="A12" s="471"/>
      <c r="B12" s="472"/>
      <c r="C12" s="472"/>
      <c r="D12" s="472"/>
      <c r="E12" s="472"/>
      <c r="F12" s="472"/>
      <c r="G12" s="472"/>
      <c r="H12" s="472"/>
      <c r="I12" s="472"/>
      <c r="J12" s="472"/>
      <c r="K12" s="472"/>
      <c r="L12" s="472"/>
      <c r="M12" s="472"/>
      <c r="N12" s="472"/>
      <c r="O12" s="472"/>
      <c r="P12" s="472"/>
      <c r="Q12" s="472"/>
      <c r="R12" s="472"/>
      <c r="S12" s="472"/>
      <c r="T12" s="472"/>
      <c r="U12" s="472"/>
      <c r="V12" s="472"/>
      <c r="W12" s="472"/>
      <c r="X12" s="472"/>
      <c r="Y12" s="472"/>
      <c r="Z12" s="472"/>
      <c r="AA12" s="472"/>
      <c r="AB12" s="472"/>
      <c r="AC12" s="472"/>
      <c r="AD12" s="472"/>
      <c r="AE12" s="472"/>
      <c r="AF12" s="472"/>
      <c r="AG12" s="472"/>
      <c r="AH12" s="472"/>
      <c r="AI12" s="473"/>
    </row>
    <row r="13" spans="1:37" s="4" customFormat="1" ht="5.0999999999999996" customHeight="1">
      <c r="A13" s="209"/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209"/>
      <c r="AG13" s="209"/>
      <c r="AH13" s="209"/>
      <c r="AI13" s="209"/>
    </row>
    <row r="14" spans="1:37" s="4" customFormat="1" ht="12" customHeight="1">
      <c r="A14" s="465" t="s">
        <v>79</v>
      </c>
      <c r="B14" s="466"/>
      <c r="C14" s="466"/>
      <c r="D14" s="466"/>
      <c r="E14" s="466"/>
      <c r="F14" s="466"/>
      <c r="G14" s="466"/>
      <c r="H14" s="466"/>
      <c r="I14" s="466"/>
      <c r="J14" s="466"/>
      <c r="K14" s="466"/>
      <c r="L14" s="466"/>
      <c r="M14" s="466"/>
      <c r="N14" s="466"/>
      <c r="O14" s="466"/>
      <c r="P14" s="466"/>
      <c r="Q14" s="466"/>
      <c r="R14" s="466"/>
      <c r="S14" s="466"/>
      <c r="T14" s="466"/>
      <c r="U14" s="466"/>
      <c r="V14" s="466"/>
      <c r="W14" s="466"/>
      <c r="X14" s="466"/>
      <c r="Y14" s="466"/>
      <c r="Z14" s="466"/>
      <c r="AA14" s="466"/>
      <c r="AB14" s="466"/>
      <c r="AC14" s="466"/>
      <c r="AD14" s="466"/>
      <c r="AE14" s="466"/>
      <c r="AF14" s="466"/>
      <c r="AG14" s="466"/>
      <c r="AH14" s="466"/>
      <c r="AI14" s="467"/>
    </row>
    <row r="15" spans="1:37" s="4" customFormat="1" ht="80.099999999999994" customHeight="1">
      <c r="A15" s="468"/>
      <c r="B15" s="469"/>
      <c r="C15" s="469"/>
      <c r="D15" s="469"/>
      <c r="E15" s="469"/>
      <c r="F15" s="469"/>
      <c r="G15" s="469"/>
      <c r="H15" s="469"/>
      <c r="I15" s="469"/>
      <c r="J15" s="469"/>
      <c r="K15" s="469"/>
      <c r="L15" s="469"/>
      <c r="M15" s="469"/>
      <c r="N15" s="469"/>
      <c r="O15" s="469"/>
      <c r="P15" s="469"/>
      <c r="Q15" s="469"/>
      <c r="R15" s="469"/>
      <c r="S15" s="469"/>
      <c r="T15" s="469"/>
      <c r="U15" s="469"/>
      <c r="V15" s="469"/>
      <c r="W15" s="469"/>
      <c r="X15" s="469"/>
      <c r="Y15" s="469"/>
      <c r="Z15" s="469"/>
      <c r="AA15" s="469"/>
      <c r="AB15" s="469"/>
      <c r="AC15" s="469"/>
      <c r="AD15" s="469"/>
      <c r="AE15" s="469"/>
      <c r="AF15" s="469"/>
      <c r="AG15" s="469"/>
      <c r="AH15" s="469"/>
      <c r="AI15" s="470"/>
    </row>
    <row r="16" spans="1:37" s="4" customFormat="1" ht="15" customHeight="1">
      <c r="A16" s="471"/>
      <c r="B16" s="472"/>
      <c r="C16" s="472"/>
      <c r="D16" s="472"/>
      <c r="E16" s="472"/>
      <c r="F16" s="472"/>
      <c r="G16" s="472"/>
      <c r="H16" s="472"/>
      <c r="I16" s="472"/>
      <c r="J16" s="472"/>
      <c r="K16" s="472"/>
      <c r="L16" s="472"/>
      <c r="M16" s="472"/>
      <c r="N16" s="472"/>
      <c r="O16" s="472"/>
      <c r="P16" s="472"/>
      <c r="Q16" s="472"/>
      <c r="R16" s="472"/>
      <c r="S16" s="472"/>
      <c r="T16" s="472"/>
      <c r="U16" s="472"/>
      <c r="V16" s="472"/>
      <c r="W16" s="472"/>
      <c r="X16" s="472"/>
      <c r="Y16" s="472"/>
      <c r="Z16" s="472"/>
      <c r="AA16" s="472"/>
      <c r="AB16" s="472"/>
      <c r="AC16" s="472"/>
      <c r="AD16" s="472"/>
      <c r="AE16" s="472"/>
      <c r="AF16" s="472"/>
      <c r="AG16" s="472"/>
      <c r="AH16" s="472"/>
      <c r="AI16" s="473"/>
    </row>
    <row r="17" spans="1:35" s="4" customFormat="1" ht="5.0999999999999996" customHeight="1">
      <c r="A17" s="209"/>
      <c r="B17" s="209"/>
      <c r="C17" s="209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09"/>
      <c r="AA17" s="209"/>
      <c r="AB17" s="209"/>
      <c r="AC17" s="209"/>
      <c r="AD17" s="209"/>
      <c r="AE17" s="209"/>
      <c r="AF17" s="209"/>
      <c r="AG17" s="209"/>
      <c r="AH17" s="209"/>
      <c r="AI17" s="209"/>
    </row>
    <row r="18" spans="1:35" ht="15" customHeight="1">
      <c r="A18" s="474" t="s">
        <v>65</v>
      </c>
      <c r="B18" s="475"/>
      <c r="C18" s="475"/>
      <c r="D18" s="475"/>
      <c r="E18" s="475"/>
      <c r="F18" s="475"/>
      <c r="G18" s="475"/>
      <c r="H18" s="475"/>
      <c r="I18" s="475"/>
      <c r="J18" s="475"/>
      <c r="K18" s="475"/>
      <c r="L18" s="475"/>
      <c r="M18" s="475"/>
      <c r="N18" s="475"/>
      <c r="O18" s="475"/>
      <c r="P18" s="475"/>
      <c r="Q18" s="475"/>
      <c r="R18" s="475"/>
      <c r="S18" s="475"/>
      <c r="T18" s="475"/>
      <c r="U18" s="475"/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6"/>
    </row>
    <row r="19" spans="1:35" ht="159.94999999999999" customHeight="1">
      <c r="A19" s="477"/>
      <c r="B19" s="478"/>
      <c r="C19" s="478"/>
      <c r="D19" s="478"/>
      <c r="E19" s="478"/>
      <c r="F19" s="478"/>
      <c r="G19" s="478"/>
      <c r="H19" s="478"/>
      <c r="I19" s="478"/>
      <c r="J19" s="478"/>
      <c r="K19" s="478"/>
      <c r="L19" s="478"/>
      <c r="M19" s="478"/>
      <c r="N19" s="478"/>
      <c r="O19" s="478"/>
      <c r="P19" s="478"/>
      <c r="Q19" s="478"/>
      <c r="R19" s="478"/>
      <c r="S19" s="478"/>
      <c r="T19" s="478"/>
      <c r="U19" s="478"/>
      <c r="V19" s="478"/>
      <c r="W19" s="478"/>
      <c r="X19" s="478"/>
      <c r="Y19" s="478"/>
      <c r="Z19" s="478"/>
      <c r="AA19" s="478"/>
      <c r="AB19" s="478"/>
      <c r="AC19" s="478"/>
      <c r="AD19" s="478"/>
      <c r="AE19" s="478"/>
      <c r="AF19" s="478"/>
      <c r="AG19" s="478"/>
      <c r="AH19" s="478"/>
      <c r="AI19" s="479"/>
    </row>
    <row r="20" spans="1:35" s="23" customFormat="1" ht="15" customHeight="1">
      <c r="A20" s="480"/>
      <c r="B20" s="481"/>
      <c r="C20" s="481"/>
      <c r="D20" s="481"/>
      <c r="E20" s="481"/>
      <c r="F20" s="481"/>
      <c r="G20" s="481"/>
      <c r="H20" s="481"/>
      <c r="I20" s="481"/>
      <c r="J20" s="481"/>
      <c r="K20" s="481"/>
      <c r="L20" s="481"/>
      <c r="M20" s="481"/>
      <c r="N20" s="481"/>
      <c r="O20" s="481"/>
      <c r="P20" s="481"/>
      <c r="Q20" s="481"/>
      <c r="R20" s="481"/>
      <c r="S20" s="481"/>
      <c r="T20" s="481"/>
      <c r="U20" s="481"/>
      <c r="V20" s="481"/>
      <c r="W20" s="481"/>
      <c r="X20" s="481"/>
      <c r="Y20" s="481"/>
      <c r="Z20" s="481"/>
      <c r="AA20" s="481"/>
      <c r="AB20" s="481"/>
      <c r="AC20" s="481"/>
      <c r="AD20" s="481"/>
      <c r="AE20" s="481"/>
      <c r="AF20" s="481"/>
      <c r="AG20" s="481"/>
      <c r="AH20" s="481"/>
      <c r="AI20" s="482"/>
    </row>
    <row r="21" spans="1:35" s="23" customFormat="1" ht="5.0999999999999996" customHeight="1">
      <c r="A21" s="232"/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2"/>
      <c r="AA21" s="232"/>
      <c r="AB21" s="232"/>
      <c r="AC21" s="232"/>
      <c r="AD21" s="232"/>
      <c r="AE21" s="232"/>
      <c r="AF21" s="232"/>
      <c r="AG21" s="232"/>
      <c r="AH21" s="232"/>
      <c r="AI21" s="232"/>
    </row>
    <row r="22" spans="1:35" s="23" customFormat="1" ht="15" customHeight="1">
      <c r="A22" s="474" t="s">
        <v>92</v>
      </c>
      <c r="B22" s="475"/>
      <c r="C22" s="475"/>
      <c r="D22" s="475"/>
      <c r="E22" s="475"/>
      <c r="F22" s="475"/>
      <c r="G22" s="475"/>
      <c r="H22" s="475"/>
      <c r="I22" s="475"/>
      <c r="J22" s="475"/>
      <c r="K22" s="475"/>
      <c r="L22" s="475"/>
      <c r="M22" s="475"/>
      <c r="N22" s="475"/>
      <c r="O22" s="475"/>
      <c r="P22" s="475"/>
      <c r="Q22" s="475"/>
      <c r="R22" s="475"/>
      <c r="S22" s="475"/>
      <c r="T22" s="475"/>
      <c r="U22" s="475"/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6"/>
    </row>
    <row r="23" spans="1:35" s="23" customFormat="1" ht="45" customHeight="1">
      <c r="A23" s="483"/>
      <c r="B23" s="483"/>
      <c r="C23" s="483"/>
      <c r="D23" s="483"/>
      <c r="E23" s="483"/>
      <c r="F23" s="483"/>
      <c r="G23" s="483"/>
      <c r="H23" s="483"/>
      <c r="I23" s="483"/>
      <c r="J23" s="483"/>
      <c r="K23" s="483"/>
      <c r="L23" s="483"/>
      <c r="M23" s="483"/>
      <c r="N23" s="483"/>
      <c r="O23" s="483"/>
      <c r="P23" s="483"/>
      <c r="Q23" s="483"/>
      <c r="R23" s="483"/>
      <c r="S23" s="483"/>
      <c r="T23" s="483"/>
      <c r="U23" s="483"/>
      <c r="V23" s="483"/>
      <c r="W23" s="483"/>
      <c r="X23" s="483"/>
      <c r="Y23" s="483"/>
      <c r="Z23" s="483"/>
      <c r="AA23" s="483"/>
      <c r="AB23" s="483"/>
      <c r="AC23" s="483"/>
      <c r="AD23" s="483"/>
      <c r="AE23" s="483"/>
      <c r="AF23" s="483"/>
      <c r="AG23" s="483"/>
      <c r="AH23" s="483"/>
      <c r="AI23" s="483"/>
    </row>
    <row r="24" spans="1:35" s="23" customFormat="1" ht="15" customHeight="1">
      <c r="A24" s="484"/>
      <c r="B24" s="484"/>
      <c r="C24" s="484"/>
      <c r="D24" s="484"/>
      <c r="E24" s="484"/>
      <c r="F24" s="484"/>
      <c r="G24" s="484"/>
      <c r="H24" s="484"/>
      <c r="I24" s="484"/>
      <c r="J24" s="484"/>
      <c r="K24" s="484"/>
      <c r="L24" s="484"/>
      <c r="M24" s="484"/>
      <c r="N24" s="484"/>
      <c r="O24" s="484"/>
      <c r="P24" s="484"/>
      <c r="Q24" s="484"/>
      <c r="R24" s="484"/>
      <c r="S24" s="484"/>
      <c r="T24" s="484"/>
      <c r="U24" s="484"/>
      <c r="V24" s="484"/>
      <c r="W24" s="484"/>
      <c r="X24" s="484"/>
      <c r="Y24" s="484"/>
      <c r="Z24" s="484"/>
      <c r="AA24" s="484"/>
      <c r="AB24" s="484"/>
      <c r="AC24" s="484"/>
      <c r="AD24" s="484"/>
      <c r="AE24" s="484"/>
      <c r="AF24" s="484"/>
      <c r="AG24" s="484"/>
      <c r="AH24" s="484"/>
      <c r="AI24" s="484"/>
    </row>
    <row r="25" spans="1:35" s="23" customFormat="1" ht="5.0999999999999996" customHeight="1">
      <c r="A25" s="232"/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  <c r="R25" s="232"/>
      <c r="S25" s="232"/>
      <c r="T25" s="232"/>
      <c r="U25" s="232"/>
      <c r="V25" s="232"/>
      <c r="W25" s="232"/>
      <c r="X25" s="232"/>
      <c r="Y25" s="232"/>
      <c r="Z25" s="232"/>
      <c r="AA25" s="232"/>
      <c r="AB25" s="232"/>
      <c r="AC25" s="232"/>
      <c r="AD25" s="232"/>
      <c r="AE25" s="232"/>
      <c r="AF25" s="232"/>
      <c r="AG25" s="232"/>
      <c r="AH25" s="232"/>
      <c r="AI25" s="232"/>
    </row>
    <row r="26" spans="1:35" s="23" customFormat="1" ht="15" customHeight="1">
      <c r="A26" s="474" t="s">
        <v>93</v>
      </c>
      <c r="B26" s="475"/>
      <c r="C26" s="475"/>
      <c r="D26" s="475"/>
      <c r="E26" s="475"/>
      <c r="F26" s="475"/>
      <c r="G26" s="475"/>
      <c r="H26" s="475"/>
      <c r="I26" s="475"/>
      <c r="J26" s="475"/>
      <c r="K26" s="475"/>
      <c r="L26" s="475"/>
      <c r="M26" s="475"/>
      <c r="N26" s="475"/>
      <c r="O26" s="475"/>
      <c r="P26" s="475"/>
      <c r="Q26" s="475"/>
      <c r="R26" s="475"/>
      <c r="S26" s="475"/>
      <c r="T26" s="475"/>
      <c r="U26" s="475"/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6"/>
    </row>
    <row r="27" spans="1:35" s="23" customFormat="1" ht="159.94999999999999" customHeight="1">
      <c r="A27" s="477"/>
      <c r="B27" s="478"/>
      <c r="C27" s="478"/>
      <c r="D27" s="478"/>
      <c r="E27" s="478"/>
      <c r="F27" s="478"/>
      <c r="G27" s="478"/>
      <c r="H27" s="478"/>
      <c r="I27" s="478"/>
      <c r="J27" s="478"/>
      <c r="K27" s="478"/>
      <c r="L27" s="478"/>
      <c r="M27" s="478"/>
      <c r="N27" s="478"/>
      <c r="O27" s="478"/>
      <c r="P27" s="478"/>
      <c r="Q27" s="478"/>
      <c r="R27" s="478"/>
      <c r="S27" s="478"/>
      <c r="T27" s="478"/>
      <c r="U27" s="478"/>
      <c r="V27" s="478"/>
      <c r="W27" s="478"/>
      <c r="X27" s="478"/>
      <c r="Y27" s="478"/>
      <c r="Z27" s="478"/>
      <c r="AA27" s="478"/>
      <c r="AB27" s="478"/>
      <c r="AC27" s="478"/>
      <c r="AD27" s="478"/>
      <c r="AE27" s="478"/>
      <c r="AF27" s="478"/>
      <c r="AG27" s="478"/>
      <c r="AH27" s="478"/>
      <c r="AI27" s="479"/>
    </row>
    <row r="28" spans="1:35" s="23" customFormat="1" ht="15" customHeight="1">
      <c r="A28" s="480"/>
      <c r="B28" s="481"/>
      <c r="C28" s="481"/>
      <c r="D28" s="481"/>
      <c r="E28" s="481"/>
      <c r="F28" s="481"/>
      <c r="G28" s="481"/>
      <c r="H28" s="481"/>
      <c r="I28" s="481"/>
      <c r="J28" s="481"/>
      <c r="K28" s="481"/>
      <c r="L28" s="481"/>
      <c r="M28" s="481"/>
      <c r="N28" s="481"/>
      <c r="O28" s="481"/>
      <c r="P28" s="481"/>
      <c r="Q28" s="481"/>
      <c r="R28" s="481"/>
      <c r="S28" s="481"/>
      <c r="T28" s="481"/>
      <c r="U28" s="481"/>
      <c r="V28" s="481"/>
      <c r="W28" s="481"/>
      <c r="X28" s="481"/>
      <c r="Y28" s="481"/>
      <c r="Z28" s="481"/>
      <c r="AA28" s="481"/>
      <c r="AB28" s="481"/>
      <c r="AC28" s="481"/>
      <c r="AD28" s="481"/>
      <c r="AE28" s="481"/>
      <c r="AF28" s="481"/>
      <c r="AG28" s="481"/>
      <c r="AH28" s="481"/>
      <c r="AI28" s="482"/>
    </row>
    <row r="29" spans="1:35" s="23" customFormat="1" ht="5.0999999999999996" customHeight="1">
      <c r="A29" s="105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</row>
    <row r="30" spans="1:35" s="23" customFormat="1" ht="5.0999999999999996" customHeight="1">
      <c r="A30" s="71"/>
      <c r="B30" s="25"/>
      <c r="C30" s="25"/>
      <c r="D30" s="25"/>
      <c r="E30" s="25"/>
      <c r="F30" s="25"/>
      <c r="G30" s="229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1"/>
      <c r="S30" s="229"/>
      <c r="T30" s="25"/>
      <c r="U30" s="72"/>
      <c r="V30" s="72"/>
      <c r="W30" s="72"/>
      <c r="X30" s="70"/>
      <c r="Y30" s="70"/>
      <c r="Z30" s="70"/>
      <c r="AA30" s="70"/>
      <c r="AB30" s="57"/>
      <c r="AC30" s="207"/>
      <c r="AD30" s="207"/>
      <c r="AE30" s="21"/>
      <c r="AF30" s="21"/>
      <c r="AG30" s="21"/>
      <c r="AH30" s="21"/>
      <c r="AI30" s="21"/>
    </row>
    <row r="31" spans="1:35" s="23" customFormat="1" ht="15" customHeight="1">
      <c r="A31" s="506" t="s">
        <v>53</v>
      </c>
      <c r="B31" s="507"/>
      <c r="C31" s="507"/>
      <c r="D31" s="507"/>
      <c r="E31" s="507"/>
      <c r="F31" s="507"/>
      <c r="G31" s="507"/>
      <c r="H31" s="507"/>
      <c r="I31" s="507"/>
      <c r="J31" s="507"/>
      <c r="K31" s="507"/>
      <c r="L31" s="507"/>
      <c r="M31" s="507"/>
      <c r="N31" s="507"/>
      <c r="O31" s="507"/>
      <c r="P31" s="507"/>
      <c r="Q31" s="507"/>
      <c r="R31" s="507"/>
      <c r="S31" s="507"/>
      <c r="T31" s="507"/>
      <c r="U31" s="507"/>
      <c r="V31" s="507"/>
      <c r="W31" s="507"/>
      <c r="X31" s="507"/>
      <c r="Y31" s="507"/>
      <c r="Z31" s="508"/>
      <c r="AA31" s="508"/>
      <c r="AB31" s="508"/>
      <c r="AC31" s="508"/>
      <c r="AD31" s="508"/>
      <c r="AE31" s="508"/>
      <c r="AF31" s="508"/>
      <c r="AG31" s="508"/>
      <c r="AH31" s="508"/>
      <c r="AI31" s="509"/>
    </row>
    <row r="32" spans="1:35" s="23" customFormat="1" ht="2.25" customHeight="1">
      <c r="A32" s="510" t="s">
        <v>52</v>
      </c>
      <c r="B32" s="511"/>
      <c r="C32" s="512" t="s">
        <v>155</v>
      </c>
      <c r="D32" s="513"/>
      <c r="E32" s="513"/>
      <c r="F32" s="513"/>
      <c r="G32" s="513"/>
      <c r="H32" s="513"/>
      <c r="I32" s="513"/>
      <c r="J32" s="513"/>
      <c r="K32" s="513"/>
      <c r="L32" s="513"/>
      <c r="M32" s="513"/>
      <c r="N32" s="513"/>
      <c r="O32" s="513"/>
      <c r="P32" s="513"/>
      <c r="Q32" s="513"/>
      <c r="R32" s="513"/>
      <c r="S32" s="513"/>
      <c r="T32" s="513"/>
      <c r="U32" s="513"/>
      <c r="V32" s="513"/>
      <c r="W32" s="513"/>
      <c r="X32" s="513"/>
      <c r="Y32" s="513"/>
      <c r="Z32" s="513"/>
      <c r="AA32" s="513"/>
      <c r="AB32" s="513"/>
      <c r="AC32" s="513"/>
      <c r="AD32" s="513"/>
      <c r="AE32" s="513"/>
      <c r="AF32" s="513"/>
      <c r="AG32" s="513"/>
      <c r="AH32" s="513"/>
      <c r="AI32" s="514"/>
    </row>
    <row r="33" spans="1:35" s="23" customFormat="1" ht="24" customHeight="1">
      <c r="A33" s="510"/>
      <c r="B33" s="511"/>
      <c r="C33" s="515"/>
      <c r="D33" s="516"/>
      <c r="E33" s="516"/>
      <c r="F33" s="516"/>
      <c r="G33" s="516"/>
      <c r="H33" s="516"/>
      <c r="I33" s="516"/>
      <c r="J33" s="516"/>
      <c r="K33" s="516"/>
      <c r="L33" s="516"/>
      <c r="M33" s="516"/>
      <c r="N33" s="516"/>
      <c r="O33" s="516"/>
      <c r="P33" s="516"/>
      <c r="Q33" s="516"/>
      <c r="R33" s="516"/>
      <c r="S33" s="516"/>
      <c r="T33" s="516"/>
      <c r="U33" s="516"/>
      <c r="V33" s="516"/>
      <c r="W33" s="516"/>
      <c r="X33" s="516"/>
      <c r="Y33" s="516"/>
      <c r="Z33" s="516"/>
      <c r="AA33" s="516"/>
      <c r="AB33" s="516"/>
      <c r="AC33" s="516"/>
      <c r="AD33" s="516"/>
      <c r="AE33" s="516"/>
      <c r="AF33" s="516"/>
      <c r="AG33" s="516"/>
      <c r="AH33" s="516"/>
      <c r="AI33" s="517"/>
    </row>
    <row r="34" spans="1:35" s="23" customFormat="1" ht="2.25" customHeight="1">
      <c r="A34" s="510"/>
      <c r="B34" s="511"/>
      <c r="C34" s="518"/>
      <c r="D34" s="519"/>
      <c r="E34" s="519"/>
      <c r="F34" s="519"/>
      <c r="G34" s="519"/>
      <c r="H34" s="519"/>
      <c r="I34" s="519"/>
      <c r="J34" s="519"/>
      <c r="K34" s="519"/>
      <c r="L34" s="519"/>
      <c r="M34" s="519"/>
      <c r="N34" s="519"/>
      <c r="O34" s="519"/>
      <c r="P34" s="519"/>
      <c r="Q34" s="519"/>
      <c r="R34" s="519"/>
      <c r="S34" s="519"/>
      <c r="T34" s="519"/>
      <c r="U34" s="519"/>
      <c r="V34" s="519"/>
      <c r="W34" s="519"/>
      <c r="X34" s="519"/>
      <c r="Y34" s="519"/>
      <c r="Z34" s="519"/>
      <c r="AA34" s="519"/>
      <c r="AB34" s="519"/>
      <c r="AC34" s="519"/>
      <c r="AD34" s="519"/>
      <c r="AE34" s="519"/>
      <c r="AF34" s="519"/>
      <c r="AG34" s="519"/>
      <c r="AH34" s="519"/>
      <c r="AI34" s="520"/>
    </row>
    <row r="35" spans="1:35" s="23" customFormat="1" ht="2.25" customHeight="1">
      <c r="A35" s="487" t="s">
        <v>57</v>
      </c>
      <c r="B35" s="488"/>
      <c r="C35" s="475" t="s">
        <v>55</v>
      </c>
      <c r="D35" s="475"/>
      <c r="E35" s="475"/>
      <c r="F35" s="475"/>
      <c r="G35" s="475"/>
      <c r="H35" s="475"/>
      <c r="I35" s="475"/>
      <c r="J35" s="475"/>
      <c r="K35" s="475"/>
      <c r="L35" s="475"/>
      <c r="M35" s="475"/>
      <c r="N35" s="475"/>
      <c r="O35" s="475"/>
      <c r="P35" s="475"/>
      <c r="Q35" s="475"/>
      <c r="R35" s="475"/>
      <c r="S35" s="475"/>
      <c r="T35" s="475"/>
      <c r="U35" s="475"/>
      <c r="V35" s="475"/>
      <c r="W35" s="475"/>
      <c r="X35" s="475"/>
      <c r="Y35" s="476"/>
      <c r="Z35" s="497" t="s">
        <v>8</v>
      </c>
      <c r="AA35" s="498"/>
      <c r="AB35" s="498"/>
      <c r="AC35" s="498"/>
      <c r="AD35" s="498"/>
      <c r="AE35" s="498"/>
      <c r="AF35" s="498"/>
      <c r="AG35" s="498"/>
      <c r="AH35" s="498"/>
      <c r="AI35" s="499"/>
    </row>
    <row r="36" spans="1:35" ht="21.75" customHeight="1">
      <c r="A36" s="489"/>
      <c r="B36" s="490"/>
      <c r="C36" s="493"/>
      <c r="D36" s="493"/>
      <c r="E36" s="493"/>
      <c r="F36" s="493"/>
      <c r="G36" s="493"/>
      <c r="H36" s="493"/>
      <c r="I36" s="493"/>
      <c r="J36" s="493"/>
      <c r="K36" s="493"/>
      <c r="L36" s="493"/>
      <c r="M36" s="493"/>
      <c r="N36" s="493"/>
      <c r="O36" s="493"/>
      <c r="P36" s="493"/>
      <c r="Q36" s="493"/>
      <c r="R36" s="493"/>
      <c r="S36" s="493"/>
      <c r="T36" s="493"/>
      <c r="U36" s="493"/>
      <c r="V36" s="493"/>
      <c r="W36" s="493"/>
      <c r="X36" s="493"/>
      <c r="Y36" s="494"/>
      <c r="Z36" s="500"/>
      <c r="AA36" s="501"/>
      <c r="AB36" s="501"/>
      <c r="AC36" s="501"/>
      <c r="AD36" s="501"/>
      <c r="AE36" s="501"/>
      <c r="AF36" s="501"/>
      <c r="AG36" s="501"/>
      <c r="AH36" s="501"/>
      <c r="AI36" s="502"/>
    </row>
    <row r="37" spans="1:35" ht="2.25" customHeight="1">
      <c r="A37" s="491"/>
      <c r="B37" s="492"/>
      <c r="C37" s="495"/>
      <c r="D37" s="495"/>
      <c r="E37" s="495"/>
      <c r="F37" s="495"/>
      <c r="G37" s="495"/>
      <c r="H37" s="495"/>
      <c r="I37" s="495"/>
      <c r="J37" s="495"/>
      <c r="K37" s="495"/>
      <c r="L37" s="495"/>
      <c r="M37" s="495"/>
      <c r="N37" s="495"/>
      <c r="O37" s="495"/>
      <c r="P37" s="495"/>
      <c r="Q37" s="495"/>
      <c r="R37" s="495"/>
      <c r="S37" s="495"/>
      <c r="T37" s="495"/>
      <c r="U37" s="495"/>
      <c r="V37" s="495"/>
      <c r="W37" s="495"/>
      <c r="X37" s="495"/>
      <c r="Y37" s="496"/>
      <c r="Z37" s="503"/>
      <c r="AA37" s="504"/>
      <c r="AB37" s="504"/>
      <c r="AC37" s="504"/>
      <c r="AD37" s="504"/>
      <c r="AE37" s="504"/>
      <c r="AF37" s="504"/>
      <c r="AG37" s="504"/>
      <c r="AH37" s="504"/>
      <c r="AI37" s="505"/>
    </row>
    <row r="38" spans="1:35" ht="5.0999999999999996" customHeight="1">
      <c r="A38" s="69"/>
      <c r="B38" s="69"/>
      <c r="C38" s="69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70"/>
      <c r="AA38" s="70"/>
      <c r="AB38" s="70"/>
      <c r="AC38" s="70"/>
      <c r="AD38" s="70"/>
      <c r="AE38" s="70"/>
      <c r="AF38" s="70"/>
      <c r="AG38" s="70"/>
      <c r="AH38" s="70"/>
      <c r="AI38" s="70"/>
    </row>
    <row r="39" spans="1:35" ht="15" customHeight="1">
      <c r="A39" s="474" t="s">
        <v>316</v>
      </c>
      <c r="B39" s="475"/>
      <c r="C39" s="475"/>
      <c r="D39" s="475"/>
      <c r="E39" s="475"/>
      <c r="F39" s="475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75"/>
      <c r="R39" s="475"/>
      <c r="S39" s="475"/>
      <c r="T39" s="475"/>
      <c r="U39" s="475"/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6"/>
    </row>
    <row r="40" spans="1:35" ht="159.94999999999999" customHeight="1">
      <c r="A40" s="477"/>
      <c r="B40" s="478"/>
      <c r="C40" s="478"/>
      <c r="D40" s="478"/>
      <c r="E40" s="478"/>
      <c r="F40" s="478"/>
      <c r="G40" s="478"/>
      <c r="H40" s="478"/>
      <c r="I40" s="478"/>
      <c r="J40" s="478"/>
      <c r="K40" s="478"/>
      <c r="L40" s="478"/>
      <c r="M40" s="478"/>
      <c r="N40" s="478"/>
      <c r="O40" s="478"/>
      <c r="P40" s="478"/>
      <c r="Q40" s="478"/>
      <c r="R40" s="478"/>
      <c r="S40" s="478"/>
      <c r="T40" s="478"/>
      <c r="U40" s="478"/>
      <c r="V40" s="478"/>
      <c r="W40" s="478"/>
      <c r="X40" s="478"/>
      <c r="Y40" s="478"/>
      <c r="Z40" s="478"/>
      <c r="AA40" s="478"/>
      <c r="AB40" s="478"/>
      <c r="AC40" s="478"/>
      <c r="AD40" s="478"/>
      <c r="AE40" s="478"/>
      <c r="AF40" s="478"/>
      <c r="AG40" s="478"/>
      <c r="AH40" s="478"/>
      <c r="AI40" s="479"/>
    </row>
    <row r="41" spans="1:35" ht="15" customHeight="1">
      <c r="A41" s="480"/>
      <c r="B41" s="481"/>
      <c r="C41" s="481"/>
      <c r="D41" s="481"/>
      <c r="E41" s="481"/>
      <c r="F41" s="481"/>
      <c r="G41" s="481"/>
      <c r="H41" s="481"/>
      <c r="I41" s="481"/>
      <c r="J41" s="481"/>
      <c r="K41" s="481"/>
      <c r="L41" s="481"/>
      <c r="M41" s="481"/>
      <c r="N41" s="481"/>
      <c r="O41" s="481"/>
      <c r="P41" s="481"/>
      <c r="Q41" s="481"/>
      <c r="R41" s="481"/>
      <c r="S41" s="481"/>
      <c r="T41" s="481"/>
      <c r="U41" s="481"/>
      <c r="V41" s="481"/>
      <c r="W41" s="481"/>
      <c r="X41" s="481"/>
      <c r="Y41" s="481"/>
      <c r="Z41" s="481"/>
      <c r="AA41" s="481"/>
      <c r="AB41" s="481"/>
      <c r="AC41" s="481"/>
      <c r="AD41" s="481"/>
      <c r="AE41" s="481"/>
      <c r="AF41" s="481"/>
      <c r="AG41" s="481"/>
      <c r="AH41" s="481"/>
      <c r="AI41" s="482"/>
    </row>
    <row r="42" spans="1:35" s="23" customFormat="1" ht="5.0999999999999996" customHeight="1">
      <c r="A42" s="71"/>
      <c r="B42" s="25"/>
      <c r="C42" s="25"/>
      <c r="D42" s="25"/>
      <c r="E42" s="25"/>
      <c r="F42" s="25"/>
      <c r="G42" s="229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1"/>
      <c r="S42" s="229"/>
      <c r="T42" s="25"/>
      <c r="U42" s="72"/>
      <c r="V42" s="72"/>
      <c r="W42" s="72"/>
      <c r="X42" s="70"/>
      <c r="Y42" s="70"/>
      <c r="Z42" s="70"/>
      <c r="AA42" s="70"/>
      <c r="AB42" s="57"/>
      <c r="AC42" s="207"/>
      <c r="AD42" s="207"/>
      <c r="AE42" s="21"/>
      <c r="AF42" s="21"/>
      <c r="AG42" s="21"/>
      <c r="AH42" s="21"/>
      <c r="AI42" s="21"/>
    </row>
    <row r="43" spans="1:35">
      <c r="A43" s="493" t="s">
        <v>317</v>
      </c>
      <c r="B43" s="493"/>
      <c r="C43" s="493"/>
      <c r="D43" s="493"/>
      <c r="E43" s="493"/>
      <c r="F43" s="493"/>
      <c r="G43" s="493"/>
      <c r="H43" s="493"/>
      <c r="I43" s="493"/>
      <c r="J43" s="493"/>
      <c r="K43" s="493"/>
      <c r="L43" s="493"/>
      <c r="M43" s="493"/>
      <c r="N43" s="493"/>
      <c r="O43" s="493"/>
      <c r="P43" s="493"/>
      <c r="Q43" s="493"/>
      <c r="R43" s="493"/>
      <c r="S43" s="493"/>
      <c r="T43" s="493"/>
      <c r="U43" s="493"/>
      <c r="V43" s="493"/>
      <c r="W43" s="493"/>
      <c r="X43" s="493"/>
      <c r="Y43" s="493"/>
      <c r="Z43" s="493"/>
      <c r="AA43" s="493"/>
      <c r="AB43" s="493"/>
      <c r="AC43" s="493"/>
      <c r="AD43" s="493"/>
      <c r="AE43" s="493"/>
      <c r="AF43" s="493"/>
      <c r="AG43" s="493"/>
      <c r="AH43" s="493"/>
      <c r="AI43" s="493"/>
    </row>
    <row r="44" spans="1:35" s="23" customFormat="1" ht="5.0999999999999996" customHeight="1">
      <c r="A44" s="71"/>
      <c r="B44" s="25"/>
      <c r="C44" s="25"/>
      <c r="D44" s="25"/>
      <c r="E44" s="25"/>
      <c r="F44" s="25"/>
      <c r="G44" s="229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1"/>
      <c r="S44" s="229"/>
      <c r="T44" s="25"/>
      <c r="U44" s="72"/>
      <c r="V44" s="72"/>
      <c r="W44" s="72"/>
      <c r="X44" s="70"/>
      <c r="Y44" s="70"/>
      <c r="Z44" s="70"/>
      <c r="AA44" s="70"/>
      <c r="AB44" s="57"/>
      <c r="AC44" s="207"/>
      <c r="AD44" s="207"/>
      <c r="AE44" s="21"/>
      <c r="AF44" s="21"/>
      <c r="AG44" s="21"/>
      <c r="AH44" s="21"/>
      <c r="AI44" s="21"/>
    </row>
    <row r="45" spans="1:35">
      <c r="A45" s="493" t="s">
        <v>245</v>
      </c>
      <c r="B45" s="493"/>
      <c r="C45" s="493"/>
      <c r="D45" s="493"/>
      <c r="E45" s="493"/>
      <c r="F45" s="493"/>
      <c r="G45" s="493"/>
      <c r="H45" s="493"/>
      <c r="I45" s="493"/>
      <c r="J45" s="493"/>
      <c r="K45" s="493"/>
      <c r="L45" s="493"/>
      <c r="M45" s="493"/>
      <c r="N45" s="493"/>
      <c r="O45" s="493"/>
      <c r="P45" s="493"/>
      <c r="Q45" s="493"/>
      <c r="R45" s="493"/>
      <c r="S45" s="493"/>
      <c r="T45" s="493"/>
      <c r="U45" s="493"/>
      <c r="V45" s="493"/>
      <c r="W45" s="493"/>
      <c r="X45" s="493"/>
      <c r="Y45" s="493"/>
      <c r="Z45" s="493"/>
      <c r="AA45" s="493"/>
      <c r="AB45" s="493"/>
      <c r="AC45" s="493"/>
      <c r="AD45" s="493"/>
      <c r="AE45" s="493"/>
      <c r="AF45" s="493"/>
      <c r="AG45" s="493"/>
      <c r="AH45" s="493"/>
      <c r="AI45" s="493"/>
    </row>
    <row r="46" spans="1:35" ht="5.0999999999999996" customHeight="1">
      <c r="A46" s="228"/>
      <c r="B46" s="228"/>
      <c r="C46" s="228"/>
      <c r="D46" s="228"/>
      <c r="E46" s="228"/>
      <c r="F46" s="228"/>
      <c r="G46" s="228"/>
      <c r="H46" s="228"/>
      <c r="I46" s="228"/>
      <c r="J46" s="228"/>
      <c r="K46" s="228"/>
      <c r="L46" s="228"/>
      <c r="M46" s="228"/>
      <c r="N46" s="228"/>
      <c r="O46" s="228"/>
      <c r="P46" s="228"/>
      <c r="Q46" s="228"/>
      <c r="R46" s="228"/>
      <c r="S46" s="228"/>
      <c r="T46" s="228"/>
      <c r="U46" s="228"/>
      <c r="V46" s="228"/>
      <c r="W46" s="228"/>
      <c r="X46" s="228"/>
      <c r="Y46" s="228"/>
      <c r="Z46" s="228"/>
      <c r="AA46" s="228"/>
      <c r="AB46" s="228"/>
      <c r="AC46" s="228"/>
      <c r="AD46" s="228"/>
      <c r="AE46" s="228"/>
      <c r="AF46" s="228"/>
      <c r="AG46" s="228"/>
      <c r="AH46" s="228"/>
      <c r="AI46" s="228"/>
    </row>
    <row r="47" spans="1:35" ht="42" customHeight="1">
      <c r="A47" s="19" t="s">
        <v>1</v>
      </c>
      <c r="B47" s="521" t="s">
        <v>88</v>
      </c>
      <c r="C47" s="508"/>
      <c r="D47" s="508"/>
      <c r="E47" s="508"/>
      <c r="F47" s="508"/>
      <c r="G47" s="508"/>
      <c r="H47" s="508"/>
      <c r="I47" s="508"/>
      <c r="J47" s="508"/>
      <c r="K47" s="508"/>
      <c r="L47" s="508"/>
      <c r="M47" s="508"/>
      <c r="N47" s="508"/>
      <c r="O47" s="508"/>
      <c r="P47" s="509"/>
      <c r="Q47" s="521" t="s">
        <v>89</v>
      </c>
      <c r="R47" s="508"/>
      <c r="S47" s="508"/>
      <c r="T47" s="509"/>
      <c r="U47" s="521" t="s">
        <v>90</v>
      </c>
      <c r="V47" s="508"/>
      <c r="W47" s="508"/>
      <c r="X47" s="509"/>
      <c r="Y47" s="521" t="s">
        <v>91</v>
      </c>
      <c r="Z47" s="508"/>
      <c r="AA47" s="508"/>
      <c r="AB47" s="508"/>
      <c r="AC47" s="508"/>
      <c r="AD47" s="508"/>
      <c r="AE47" s="508"/>
      <c r="AF47" s="508"/>
      <c r="AG47" s="508"/>
      <c r="AH47" s="508"/>
      <c r="AI47" s="509"/>
    </row>
    <row r="48" spans="1:35" s="167" customFormat="1" ht="39" customHeight="1">
      <c r="A48" s="19" t="s">
        <v>5</v>
      </c>
      <c r="B48" s="522" t="s">
        <v>111</v>
      </c>
      <c r="C48" s="523"/>
      <c r="D48" s="523"/>
      <c r="E48" s="523"/>
      <c r="F48" s="523"/>
      <c r="G48" s="523"/>
      <c r="H48" s="523"/>
      <c r="I48" s="523"/>
      <c r="J48" s="523"/>
      <c r="K48" s="523"/>
      <c r="L48" s="523"/>
      <c r="M48" s="523"/>
      <c r="N48" s="523"/>
      <c r="O48" s="523"/>
      <c r="P48" s="524"/>
      <c r="Q48" s="525"/>
      <c r="R48" s="525"/>
      <c r="S48" s="525"/>
      <c r="T48" s="525"/>
      <c r="U48" s="526" t="s">
        <v>244</v>
      </c>
      <c r="V48" s="526"/>
      <c r="W48" s="526"/>
      <c r="X48" s="526"/>
      <c r="Y48" s="527"/>
      <c r="Z48" s="527"/>
      <c r="AA48" s="527"/>
      <c r="AB48" s="527"/>
      <c r="AC48" s="527"/>
      <c r="AD48" s="527"/>
      <c r="AE48" s="527"/>
      <c r="AF48" s="527"/>
      <c r="AG48" s="527"/>
      <c r="AH48" s="527"/>
      <c r="AI48" s="527"/>
    </row>
    <row r="49" spans="1:37" ht="2.25" customHeight="1">
      <c r="A49" s="20"/>
      <c r="B49" s="20"/>
      <c r="C49" s="232"/>
      <c r="D49" s="232"/>
      <c r="E49" s="232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232"/>
      <c r="R49" s="232"/>
      <c r="S49" s="232"/>
      <c r="T49" s="232"/>
      <c r="U49" s="232"/>
      <c r="V49" s="232"/>
      <c r="W49" s="232"/>
      <c r="X49" s="232"/>
      <c r="Y49" s="232"/>
      <c r="Z49" s="232"/>
      <c r="AA49" s="232"/>
      <c r="AB49" s="232"/>
      <c r="AC49" s="232"/>
      <c r="AD49" s="232"/>
      <c r="AE49" s="232"/>
      <c r="AF49" s="232"/>
      <c r="AG49" s="240"/>
      <c r="AH49" s="240"/>
      <c r="AI49" s="207"/>
    </row>
    <row r="50" spans="1:37" ht="5.0999999999999996" customHeight="1">
      <c r="A50" s="20"/>
      <c r="B50" s="20"/>
      <c r="C50" s="232"/>
      <c r="D50" s="232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232"/>
      <c r="P50" s="232"/>
      <c r="Q50" s="232"/>
      <c r="R50" s="232"/>
      <c r="S50" s="232"/>
      <c r="T50" s="232"/>
      <c r="U50" s="232"/>
      <c r="V50" s="232"/>
      <c r="W50" s="232"/>
      <c r="X50" s="232"/>
      <c r="Y50" s="232"/>
      <c r="Z50" s="232"/>
      <c r="AA50" s="232"/>
      <c r="AB50" s="232"/>
      <c r="AC50" s="232"/>
      <c r="AD50" s="232"/>
      <c r="AE50" s="232"/>
      <c r="AF50" s="232"/>
      <c r="AG50" s="240"/>
      <c r="AH50" s="240"/>
      <c r="AI50" s="207"/>
    </row>
    <row r="51" spans="1:37" ht="15" customHeight="1">
      <c r="A51" s="493" t="s">
        <v>94</v>
      </c>
      <c r="B51" s="493"/>
      <c r="C51" s="493"/>
      <c r="D51" s="493"/>
      <c r="E51" s="493"/>
      <c r="F51" s="493"/>
      <c r="G51" s="493"/>
      <c r="H51" s="493"/>
      <c r="I51" s="493"/>
      <c r="J51" s="493"/>
      <c r="K51" s="493"/>
      <c r="L51" s="493"/>
      <c r="M51" s="493"/>
      <c r="N51" s="493"/>
      <c r="O51" s="493"/>
      <c r="P51" s="493"/>
      <c r="Q51" s="493"/>
      <c r="R51" s="493"/>
      <c r="S51" s="493"/>
      <c r="T51" s="493"/>
      <c r="U51" s="493"/>
      <c r="V51" s="493"/>
      <c r="W51" s="493"/>
      <c r="X51" s="493"/>
      <c r="Y51" s="493"/>
      <c r="Z51" s="493"/>
      <c r="AA51" s="493"/>
      <c r="AB51" s="493"/>
      <c r="AC51" s="493"/>
      <c r="AD51" s="493"/>
      <c r="AE51" s="493"/>
      <c r="AF51" s="493"/>
      <c r="AG51" s="493"/>
      <c r="AH51" s="493"/>
      <c r="AI51" s="493"/>
    </row>
    <row r="52" spans="1:37" ht="5.0999999999999996" customHeight="1">
      <c r="A52" s="20"/>
      <c r="B52" s="20"/>
      <c r="C52" s="232"/>
      <c r="D52" s="232"/>
      <c r="E52" s="232"/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2"/>
      <c r="Q52" s="232"/>
      <c r="R52" s="232"/>
      <c r="S52" s="232"/>
      <c r="T52" s="232"/>
      <c r="U52" s="232"/>
      <c r="V52" s="232"/>
      <c r="W52" s="232"/>
      <c r="X52" s="232"/>
      <c r="Y52" s="232"/>
      <c r="Z52" s="232"/>
      <c r="AA52" s="232"/>
      <c r="AB52" s="232"/>
      <c r="AC52" s="232"/>
      <c r="AD52" s="232"/>
      <c r="AE52" s="232"/>
      <c r="AF52" s="232"/>
      <c r="AG52" s="240"/>
      <c r="AH52" s="240"/>
      <c r="AI52" s="207"/>
    </row>
    <row r="53" spans="1:37" ht="39.75" customHeight="1">
      <c r="A53" s="19" t="s">
        <v>1</v>
      </c>
      <c r="B53" s="521" t="s">
        <v>88</v>
      </c>
      <c r="C53" s="508"/>
      <c r="D53" s="508"/>
      <c r="E53" s="508"/>
      <c r="F53" s="508"/>
      <c r="G53" s="508"/>
      <c r="H53" s="508"/>
      <c r="I53" s="508"/>
      <c r="J53" s="508"/>
      <c r="K53" s="508"/>
      <c r="L53" s="508"/>
      <c r="M53" s="508"/>
      <c r="N53" s="508"/>
      <c r="O53" s="508"/>
      <c r="P53" s="509"/>
      <c r="Q53" s="526" t="s">
        <v>89</v>
      </c>
      <c r="R53" s="526"/>
      <c r="S53" s="526"/>
      <c r="T53" s="526"/>
      <c r="U53" s="526" t="s">
        <v>90</v>
      </c>
      <c r="V53" s="526"/>
      <c r="W53" s="526"/>
      <c r="X53" s="526"/>
      <c r="Y53" s="526" t="s">
        <v>91</v>
      </c>
      <c r="Z53" s="526"/>
      <c r="AA53" s="526"/>
      <c r="AB53" s="526"/>
      <c r="AC53" s="526"/>
      <c r="AD53" s="526"/>
      <c r="AE53" s="526"/>
      <c r="AF53" s="526"/>
      <c r="AG53" s="526"/>
      <c r="AH53" s="526"/>
      <c r="AI53" s="526"/>
    </row>
    <row r="54" spans="1:37" ht="39.75" customHeight="1">
      <c r="A54" s="73" t="s">
        <v>5</v>
      </c>
      <c r="B54" s="528"/>
      <c r="C54" s="529"/>
      <c r="D54" s="529"/>
      <c r="E54" s="529"/>
      <c r="F54" s="529"/>
      <c r="G54" s="529"/>
      <c r="H54" s="529"/>
      <c r="I54" s="529"/>
      <c r="J54" s="529"/>
      <c r="K54" s="529"/>
      <c r="L54" s="529"/>
      <c r="M54" s="529"/>
      <c r="N54" s="529"/>
      <c r="O54" s="529"/>
      <c r="P54" s="530"/>
      <c r="Q54" s="525"/>
      <c r="R54" s="525"/>
      <c r="S54" s="525"/>
      <c r="T54" s="525"/>
      <c r="U54" s="525"/>
      <c r="V54" s="525"/>
      <c r="W54" s="525"/>
      <c r="X54" s="525"/>
      <c r="Y54" s="527"/>
      <c r="Z54" s="527"/>
      <c r="AA54" s="527"/>
      <c r="AB54" s="527"/>
      <c r="AC54" s="527"/>
      <c r="AD54" s="527"/>
      <c r="AE54" s="527"/>
      <c r="AF54" s="527"/>
      <c r="AG54" s="527"/>
      <c r="AH54" s="527"/>
      <c r="AI54" s="527"/>
    </row>
    <row r="55" spans="1:37" ht="39.75" customHeight="1">
      <c r="A55" s="19" t="s">
        <v>7</v>
      </c>
      <c r="B55" s="528"/>
      <c r="C55" s="529"/>
      <c r="D55" s="529"/>
      <c r="E55" s="529"/>
      <c r="F55" s="529"/>
      <c r="G55" s="529"/>
      <c r="H55" s="529"/>
      <c r="I55" s="529"/>
      <c r="J55" s="529"/>
      <c r="K55" s="529"/>
      <c r="L55" s="529"/>
      <c r="M55" s="529"/>
      <c r="N55" s="529"/>
      <c r="O55" s="529"/>
      <c r="P55" s="530"/>
      <c r="Q55" s="525"/>
      <c r="R55" s="525"/>
      <c r="S55" s="525"/>
      <c r="T55" s="525"/>
      <c r="U55" s="525"/>
      <c r="V55" s="525"/>
      <c r="W55" s="525"/>
      <c r="X55" s="525"/>
      <c r="Y55" s="527"/>
      <c r="Z55" s="527"/>
      <c r="AA55" s="527"/>
      <c r="AB55" s="527"/>
      <c r="AC55" s="527"/>
      <c r="AD55" s="527"/>
      <c r="AE55" s="527"/>
      <c r="AF55" s="527"/>
      <c r="AG55" s="527"/>
      <c r="AH55" s="527"/>
      <c r="AI55" s="527"/>
    </row>
    <row r="56" spans="1:37" s="107" customFormat="1" ht="39.75" customHeight="1">
      <c r="A56" s="101" t="s">
        <v>260</v>
      </c>
      <c r="B56" s="528"/>
      <c r="C56" s="529"/>
      <c r="D56" s="529"/>
      <c r="E56" s="529"/>
      <c r="F56" s="529"/>
      <c r="G56" s="529"/>
      <c r="H56" s="529"/>
      <c r="I56" s="529"/>
      <c r="J56" s="529"/>
      <c r="K56" s="529"/>
      <c r="L56" s="529"/>
      <c r="M56" s="529"/>
      <c r="N56" s="529"/>
      <c r="O56" s="529"/>
      <c r="P56" s="530"/>
      <c r="Q56" s="525"/>
      <c r="R56" s="525"/>
      <c r="S56" s="525"/>
      <c r="T56" s="525"/>
      <c r="U56" s="525"/>
      <c r="V56" s="525"/>
      <c r="W56" s="525"/>
      <c r="X56" s="525"/>
      <c r="Y56" s="527"/>
      <c r="Z56" s="527"/>
      <c r="AA56" s="527"/>
      <c r="AB56" s="527"/>
      <c r="AC56" s="527"/>
      <c r="AD56" s="527"/>
      <c r="AE56" s="527"/>
      <c r="AF56" s="527"/>
      <c r="AG56" s="527"/>
      <c r="AH56" s="527"/>
      <c r="AI56" s="527"/>
    </row>
    <row r="57" spans="1:37" ht="15" customHeight="1">
      <c r="A57" s="232"/>
      <c r="B57" s="232"/>
      <c r="C57" s="232"/>
      <c r="D57" s="232"/>
      <c r="E57" s="232"/>
      <c r="F57" s="232"/>
      <c r="G57" s="232"/>
      <c r="H57" s="232"/>
      <c r="I57" s="232"/>
      <c r="J57" s="232"/>
      <c r="K57" s="232"/>
      <c r="L57" s="232"/>
      <c r="M57" s="232"/>
      <c r="N57" s="232"/>
      <c r="O57" s="232"/>
      <c r="P57" s="232"/>
      <c r="Q57" s="232"/>
      <c r="R57" s="232"/>
      <c r="S57" s="232"/>
      <c r="T57" s="232"/>
      <c r="U57" s="232"/>
      <c r="V57" s="232"/>
      <c r="W57" s="232"/>
      <c r="X57" s="232"/>
      <c r="Y57" s="232"/>
      <c r="Z57" s="232"/>
      <c r="AA57" s="232"/>
      <c r="AB57" s="232"/>
      <c r="AC57" s="232"/>
      <c r="AD57" s="232"/>
      <c r="AE57" s="232"/>
      <c r="AF57" s="232"/>
      <c r="AG57" s="232"/>
      <c r="AH57" s="232"/>
      <c r="AI57" s="232"/>
      <c r="AK57" s="129" t="s">
        <v>263</v>
      </c>
    </row>
    <row r="58" spans="1:37" s="74" customFormat="1" ht="15" customHeight="1">
      <c r="A58" s="538" t="s">
        <v>95</v>
      </c>
      <c r="B58" s="538"/>
      <c r="C58" s="538"/>
      <c r="D58" s="538"/>
      <c r="E58" s="538"/>
      <c r="F58" s="538"/>
      <c r="G58" s="538"/>
      <c r="H58" s="538"/>
      <c r="I58" s="538"/>
      <c r="J58" s="538"/>
      <c r="K58" s="538"/>
      <c r="L58" s="538"/>
      <c r="M58" s="538"/>
      <c r="N58" s="538"/>
      <c r="O58" s="538"/>
      <c r="P58" s="538"/>
      <c r="Q58" s="538"/>
      <c r="R58" s="538"/>
      <c r="S58" s="538"/>
      <c r="T58" s="538"/>
      <c r="U58" s="538"/>
      <c r="V58" s="538"/>
      <c r="W58" s="538"/>
      <c r="X58" s="538"/>
      <c r="Y58" s="538"/>
      <c r="Z58" s="538"/>
      <c r="AA58" s="538"/>
      <c r="AB58" s="538"/>
      <c r="AC58" s="538"/>
      <c r="AD58" s="538"/>
      <c r="AE58" s="538"/>
      <c r="AF58" s="538"/>
      <c r="AG58" s="538"/>
      <c r="AH58" s="538"/>
      <c r="AI58" s="538"/>
      <c r="AK58" s="130" t="s">
        <v>264</v>
      </c>
    </row>
    <row r="59" spans="1:37" s="74" customFormat="1" ht="5.0999999999999996" customHeight="1">
      <c r="A59" s="7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K59" s="130"/>
    </row>
    <row r="60" spans="1:37" s="75" customFormat="1" ht="9" customHeight="1">
      <c r="A60" s="539" t="s">
        <v>96</v>
      </c>
      <c r="B60" s="539"/>
      <c r="C60" s="539"/>
      <c r="D60" s="539"/>
      <c r="E60" s="539"/>
      <c r="F60" s="539"/>
      <c r="G60" s="539"/>
      <c r="H60" s="539" t="s">
        <v>97</v>
      </c>
      <c r="I60" s="539"/>
      <c r="J60" s="539"/>
      <c r="K60" s="539"/>
      <c r="L60" s="539"/>
      <c r="M60" s="539"/>
      <c r="N60" s="539"/>
      <c r="O60" s="539"/>
      <c r="P60" s="539"/>
      <c r="Q60" s="539"/>
      <c r="R60" s="539" t="s">
        <v>98</v>
      </c>
      <c r="S60" s="539"/>
      <c r="T60" s="539"/>
      <c r="U60" s="539"/>
      <c r="V60" s="539"/>
      <c r="W60" s="539"/>
      <c r="X60" s="539"/>
      <c r="Y60" s="539"/>
      <c r="Z60" s="531" t="s">
        <v>99</v>
      </c>
      <c r="AA60" s="532"/>
      <c r="AB60" s="532"/>
      <c r="AC60" s="532"/>
      <c r="AD60" s="532"/>
      <c r="AE60" s="532"/>
      <c r="AF60" s="532"/>
      <c r="AG60" s="532"/>
      <c r="AH60" s="532"/>
      <c r="AI60" s="533"/>
    </row>
    <row r="61" spans="1:37" ht="15" customHeight="1">
      <c r="A61" s="540" t="s">
        <v>21</v>
      </c>
      <c r="B61" s="540"/>
      <c r="C61" s="540"/>
      <c r="D61" s="540"/>
      <c r="E61" s="540"/>
      <c r="F61" s="540"/>
      <c r="G61" s="540"/>
      <c r="H61" s="534" t="s">
        <v>22</v>
      </c>
      <c r="I61" s="534"/>
      <c r="J61" s="534"/>
      <c r="K61" s="534"/>
      <c r="L61" s="534"/>
      <c r="M61" s="534"/>
      <c r="N61" s="534"/>
      <c r="O61" s="534"/>
      <c r="P61" s="534"/>
      <c r="Q61" s="534"/>
      <c r="R61" s="534"/>
      <c r="S61" s="534"/>
      <c r="T61" s="534"/>
      <c r="U61" s="534"/>
      <c r="V61" s="534"/>
      <c r="W61" s="534"/>
      <c r="X61" s="534"/>
      <c r="Y61" s="534"/>
      <c r="Z61" s="535"/>
      <c r="AA61" s="536"/>
      <c r="AB61" s="536"/>
      <c r="AC61" s="536"/>
      <c r="AD61" s="536"/>
      <c r="AE61" s="536"/>
      <c r="AF61" s="536"/>
      <c r="AG61" s="536"/>
      <c r="AH61" s="536"/>
      <c r="AI61" s="537"/>
    </row>
    <row r="62" spans="1:37" s="77" customFormat="1" ht="9" customHeight="1">
      <c r="A62" s="531" t="s">
        <v>100</v>
      </c>
      <c r="B62" s="532"/>
      <c r="C62" s="532"/>
      <c r="D62" s="532"/>
      <c r="E62" s="532"/>
      <c r="F62" s="533"/>
      <c r="G62" s="531" t="s">
        <v>101</v>
      </c>
      <c r="H62" s="532"/>
      <c r="I62" s="532"/>
      <c r="J62" s="532"/>
      <c r="K62" s="532"/>
      <c r="L62" s="532"/>
      <c r="M62" s="532"/>
      <c r="N62" s="532"/>
      <c r="O62" s="533"/>
      <c r="P62" s="531" t="s">
        <v>102</v>
      </c>
      <c r="Q62" s="532"/>
      <c r="R62" s="532"/>
      <c r="S62" s="532"/>
      <c r="T62" s="532"/>
      <c r="U62" s="532"/>
      <c r="V62" s="532"/>
      <c r="W62" s="532"/>
      <c r="X62" s="532"/>
      <c r="Y62" s="533"/>
      <c r="Z62" s="531" t="s">
        <v>103</v>
      </c>
      <c r="AA62" s="532"/>
      <c r="AB62" s="532"/>
      <c r="AC62" s="532"/>
      <c r="AD62" s="532"/>
      <c r="AE62" s="532"/>
      <c r="AF62" s="532"/>
      <c r="AG62" s="532"/>
      <c r="AH62" s="532"/>
      <c r="AI62" s="533"/>
    </row>
    <row r="63" spans="1:37" ht="18" customHeight="1">
      <c r="A63" s="534"/>
      <c r="B63" s="534"/>
      <c r="C63" s="534"/>
      <c r="D63" s="534"/>
      <c r="E63" s="534"/>
      <c r="F63" s="534"/>
      <c r="G63" s="534"/>
      <c r="H63" s="534"/>
      <c r="I63" s="534"/>
      <c r="J63" s="534"/>
      <c r="K63" s="534"/>
      <c r="L63" s="534"/>
      <c r="M63" s="534"/>
      <c r="N63" s="534"/>
      <c r="O63" s="534"/>
      <c r="P63" s="534"/>
      <c r="Q63" s="534"/>
      <c r="R63" s="534"/>
      <c r="S63" s="534"/>
      <c r="T63" s="534"/>
      <c r="U63" s="534"/>
      <c r="V63" s="534"/>
      <c r="W63" s="534"/>
      <c r="X63" s="534"/>
      <c r="Y63" s="534"/>
      <c r="Z63" s="535"/>
      <c r="AA63" s="536"/>
      <c r="AB63" s="536"/>
      <c r="AC63" s="536"/>
      <c r="AD63" s="536"/>
      <c r="AE63" s="536"/>
      <c r="AF63" s="536"/>
      <c r="AG63" s="536"/>
      <c r="AH63" s="536"/>
      <c r="AI63" s="537"/>
    </row>
    <row r="64" spans="1:37" s="78" customFormat="1" ht="9" customHeight="1">
      <c r="A64" s="539" t="s">
        <v>104</v>
      </c>
      <c r="B64" s="539"/>
      <c r="C64" s="539"/>
      <c r="D64" s="539"/>
      <c r="E64" s="539" t="s">
        <v>105</v>
      </c>
      <c r="F64" s="539"/>
      <c r="G64" s="539"/>
      <c r="H64" s="539"/>
      <c r="I64" s="531" t="s">
        <v>332</v>
      </c>
      <c r="J64" s="532"/>
      <c r="K64" s="532"/>
      <c r="L64" s="532"/>
      <c r="M64" s="532"/>
      <c r="N64" s="532"/>
      <c r="O64" s="532"/>
      <c r="P64" s="532"/>
      <c r="Q64" s="532"/>
      <c r="R64" s="532"/>
      <c r="S64" s="532"/>
      <c r="T64" s="532"/>
      <c r="U64" s="532"/>
      <c r="V64" s="532"/>
      <c r="W64" s="533"/>
      <c r="X64" s="134"/>
      <c r="Y64" s="134"/>
      <c r="Z64" s="134"/>
      <c r="AA64" s="134"/>
      <c r="AB64" s="134"/>
      <c r="AC64" s="134"/>
      <c r="AD64" s="134"/>
      <c r="AE64" s="134"/>
      <c r="AF64" s="134"/>
      <c r="AG64" s="134"/>
      <c r="AH64" s="134"/>
      <c r="AI64" s="135"/>
    </row>
    <row r="65" spans="1:35" s="75" customFormat="1" ht="16.5" customHeight="1">
      <c r="A65" s="541"/>
      <c r="B65" s="542"/>
      <c r="C65" s="542"/>
      <c r="D65" s="542"/>
      <c r="E65" s="541"/>
      <c r="F65" s="542"/>
      <c r="G65" s="542"/>
      <c r="H65" s="543"/>
      <c r="I65" s="544"/>
      <c r="J65" s="545"/>
      <c r="K65" s="545"/>
      <c r="L65" s="545"/>
      <c r="M65" s="545"/>
      <c r="N65" s="545"/>
      <c r="O65" s="545"/>
      <c r="P65" s="545"/>
      <c r="Q65" s="545"/>
      <c r="S65" s="548" t="s">
        <v>22</v>
      </c>
      <c r="T65" s="549"/>
      <c r="U65" s="549"/>
      <c r="V65" s="550"/>
      <c r="W65" s="136"/>
      <c r="X65" s="239"/>
      <c r="Y65" s="239"/>
      <c r="Z65" s="239"/>
      <c r="AG65" s="239"/>
      <c r="AH65" s="239"/>
      <c r="AI65" s="239"/>
    </row>
    <row r="66" spans="1:35" ht="3" customHeight="1">
      <c r="A66" s="535"/>
      <c r="B66" s="536"/>
      <c r="C66" s="536"/>
      <c r="D66" s="536"/>
      <c r="E66" s="535"/>
      <c r="F66" s="536"/>
      <c r="G66" s="536"/>
      <c r="H66" s="537"/>
      <c r="I66" s="546"/>
      <c r="J66" s="547"/>
      <c r="K66" s="547"/>
      <c r="L66" s="547"/>
      <c r="M66" s="547"/>
      <c r="N66" s="547"/>
      <c r="O66" s="547"/>
      <c r="P66" s="547"/>
      <c r="Q66" s="547"/>
      <c r="R66" s="137"/>
      <c r="S66" s="137"/>
      <c r="T66" s="137"/>
      <c r="U66" s="137"/>
      <c r="V66" s="137"/>
      <c r="W66" s="138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s="74" customFormat="1" ht="29.25" customHeight="1">
      <c r="A67" s="551" t="s">
        <v>333</v>
      </c>
      <c r="B67" s="551"/>
      <c r="C67" s="551"/>
      <c r="D67" s="551"/>
      <c r="E67" s="551"/>
      <c r="F67" s="551"/>
      <c r="G67" s="551"/>
      <c r="H67" s="551"/>
      <c r="I67" s="551"/>
      <c r="J67" s="551"/>
      <c r="K67" s="551"/>
      <c r="L67" s="551"/>
      <c r="M67" s="551"/>
      <c r="N67" s="551"/>
      <c r="O67" s="551"/>
      <c r="P67" s="551"/>
      <c r="Q67" s="551"/>
      <c r="R67" s="551"/>
      <c r="S67" s="551"/>
      <c r="T67" s="551"/>
      <c r="U67" s="551"/>
      <c r="V67" s="551"/>
      <c r="W67" s="551"/>
      <c r="X67" s="551"/>
      <c r="Y67" s="551"/>
      <c r="Z67" s="551"/>
      <c r="AA67" s="551"/>
      <c r="AB67" s="551"/>
      <c r="AC67" s="551"/>
      <c r="AD67" s="551"/>
      <c r="AE67" s="551"/>
      <c r="AF67" s="551"/>
      <c r="AG67" s="551"/>
      <c r="AH67" s="551"/>
      <c r="AI67" s="551"/>
    </row>
    <row r="68" spans="1:35" ht="2.25" customHeight="1">
      <c r="A68" s="230"/>
      <c r="B68" s="230"/>
      <c r="C68" s="230"/>
      <c r="D68" s="230"/>
      <c r="E68" s="230"/>
      <c r="F68" s="230"/>
      <c r="G68" s="230"/>
      <c r="H68" s="230"/>
      <c r="I68" s="230"/>
      <c r="J68" s="230"/>
      <c r="K68" s="230"/>
      <c r="L68" s="230"/>
      <c r="M68" s="230"/>
      <c r="N68" s="230"/>
      <c r="O68" s="230"/>
      <c r="P68" s="230"/>
      <c r="Q68" s="230"/>
      <c r="R68" s="230"/>
      <c r="S68" s="230"/>
      <c r="T68" s="230"/>
      <c r="U68" s="230"/>
      <c r="V68" s="230"/>
      <c r="W68" s="230"/>
      <c r="X68" s="230"/>
      <c r="Y68" s="230"/>
      <c r="Z68" s="230"/>
      <c r="AA68" s="230"/>
      <c r="AB68" s="230"/>
      <c r="AC68" s="230"/>
      <c r="AD68" s="230"/>
      <c r="AE68" s="230"/>
      <c r="AF68" s="230"/>
      <c r="AG68" s="230"/>
      <c r="AH68" s="230"/>
      <c r="AI68" s="230"/>
    </row>
    <row r="69" spans="1:35" ht="2.25" customHeight="1">
      <c r="A69" s="230"/>
      <c r="B69" s="230"/>
      <c r="C69" s="230"/>
      <c r="D69" s="230"/>
      <c r="E69" s="230"/>
      <c r="F69" s="230"/>
      <c r="G69" s="230"/>
      <c r="H69" s="230"/>
      <c r="I69" s="230"/>
      <c r="J69" s="230"/>
      <c r="K69" s="230"/>
      <c r="L69" s="230"/>
      <c r="M69" s="230"/>
      <c r="N69" s="230"/>
      <c r="O69" s="230"/>
      <c r="P69" s="230"/>
      <c r="Q69" s="230"/>
      <c r="R69" s="230"/>
      <c r="S69" s="230"/>
      <c r="T69" s="230"/>
      <c r="U69" s="230"/>
      <c r="V69" s="230"/>
      <c r="W69" s="230"/>
      <c r="X69" s="230"/>
      <c r="Y69" s="230"/>
      <c r="Z69" s="230"/>
      <c r="AA69" s="230"/>
      <c r="AB69" s="230"/>
      <c r="AC69" s="230"/>
      <c r="AD69" s="230"/>
      <c r="AE69" s="230"/>
      <c r="AF69" s="230"/>
      <c r="AG69" s="230"/>
      <c r="AH69" s="230"/>
      <c r="AI69" s="230"/>
    </row>
    <row r="70" spans="1:35" s="75" customFormat="1" ht="9.75" customHeight="1">
      <c r="A70" s="539" t="s">
        <v>180</v>
      </c>
      <c r="B70" s="539"/>
      <c r="C70" s="539"/>
      <c r="D70" s="539"/>
      <c r="E70" s="539"/>
      <c r="F70" s="539"/>
      <c r="G70" s="539"/>
      <c r="H70" s="539" t="s">
        <v>181</v>
      </c>
      <c r="I70" s="539"/>
      <c r="J70" s="539"/>
      <c r="K70" s="539"/>
      <c r="L70" s="539"/>
      <c r="M70" s="539"/>
      <c r="N70" s="539"/>
      <c r="O70" s="539"/>
      <c r="P70" s="539"/>
      <c r="Q70" s="539"/>
      <c r="R70" s="539" t="s">
        <v>182</v>
      </c>
      <c r="S70" s="539"/>
      <c r="T70" s="539"/>
      <c r="U70" s="539"/>
      <c r="V70" s="539"/>
      <c r="W70" s="539"/>
      <c r="X70" s="539"/>
      <c r="Y70" s="539"/>
      <c r="Z70" s="531" t="s">
        <v>183</v>
      </c>
      <c r="AA70" s="532"/>
      <c r="AB70" s="532"/>
      <c r="AC70" s="532"/>
      <c r="AD70" s="532"/>
      <c r="AE70" s="532"/>
      <c r="AF70" s="532"/>
      <c r="AG70" s="532"/>
      <c r="AH70" s="532"/>
      <c r="AI70" s="533"/>
    </row>
    <row r="71" spans="1:35" ht="15" customHeight="1">
      <c r="A71" s="540" t="s">
        <v>21</v>
      </c>
      <c r="B71" s="540"/>
      <c r="C71" s="540"/>
      <c r="D71" s="540"/>
      <c r="E71" s="540"/>
      <c r="F71" s="540"/>
      <c r="G71" s="540"/>
      <c r="H71" s="534" t="s">
        <v>22</v>
      </c>
      <c r="I71" s="534"/>
      <c r="J71" s="534"/>
      <c r="K71" s="534"/>
      <c r="L71" s="534"/>
      <c r="M71" s="534"/>
      <c r="N71" s="534"/>
      <c r="O71" s="534"/>
      <c r="P71" s="534"/>
      <c r="Q71" s="534"/>
      <c r="R71" s="534"/>
      <c r="S71" s="534"/>
      <c r="T71" s="534"/>
      <c r="U71" s="534"/>
      <c r="V71" s="534"/>
      <c r="W71" s="534"/>
      <c r="X71" s="534"/>
      <c r="Y71" s="534"/>
      <c r="Z71" s="535"/>
      <c r="AA71" s="536"/>
      <c r="AB71" s="536"/>
      <c r="AC71" s="536"/>
      <c r="AD71" s="536"/>
      <c r="AE71" s="536"/>
      <c r="AF71" s="536"/>
      <c r="AG71" s="536"/>
      <c r="AH71" s="536"/>
      <c r="AI71" s="537"/>
    </row>
    <row r="72" spans="1:35" s="77" customFormat="1" ht="12.75" customHeight="1">
      <c r="A72" s="531" t="s">
        <v>184</v>
      </c>
      <c r="B72" s="532"/>
      <c r="C72" s="532"/>
      <c r="D72" s="532"/>
      <c r="E72" s="532"/>
      <c r="F72" s="533"/>
      <c r="G72" s="531" t="s">
        <v>185</v>
      </c>
      <c r="H72" s="532"/>
      <c r="I72" s="532"/>
      <c r="J72" s="532"/>
      <c r="K72" s="532"/>
      <c r="L72" s="532"/>
      <c r="M72" s="532"/>
      <c r="N72" s="532"/>
      <c r="O72" s="533"/>
      <c r="P72" s="531" t="s">
        <v>186</v>
      </c>
      <c r="Q72" s="532"/>
      <c r="R72" s="532"/>
      <c r="S72" s="532"/>
      <c r="T72" s="532"/>
      <c r="U72" s="532"/>
      <c r="V72" s="532"/>
      <c r="W72" s="532"/>
      <c r="X72" s="532"/>
      <c r="Y72" s="533"/>
      <c r="Z72" s="531" t="s">
        <v>187</v>
      </c>
      <c r="AA72" s="532"/>
      <c r="AB72" s="532"/>
      <c r="AC72" s="532"/>
      <c r="AD72" s="532"/>
      <c r="AE72" s="532"/>
      <c r="AF72" s="532"/>
      <c r="AG72" s="532"/>
      <c r="AH72" s="532"/>
      <c r="AI72" s="533"/>
    </row>
    <row r="73" spans="1:35" ht="18" customHeight="1">
      <c r="A73" s="534"/>
      <c r="B73" s="534"/>
      <c r="C73" s="534"/>
      <c r="D73" s="534"/>
      <c r="E73" s="534"/>
      <c r="F73" s="534"/>
      <c r="G73" s="534"/>
      <c r="H73" s="534"/>
      <c r="I73" s="534"/>
      <c r="J73" s="534"/>
      <c r="K73" s="534"/>
      <c r="L73" s="534"/>
      <c r="M73" s="534"/>
      <c r="N73" s="534"/>
      <c r="O73" s="534"/>
      <c r="P73" s="534"/>
      <c r="Q73" s="534"/>
      <c r="R73" s="534"/>
      <c r="S73" s="534"/>
      <c r="T73" s="534"/>
      <c r="U73" s="534"/>
      <c r="V73" s="534"/>
      <c r="W73" s="534"/>
      <c r="X73" s="534"/>
      <c r="Y73" s="534"/>
      <c r="Z73" s="535"/>
      <c r="AA73" s="536"/>
      <c r="AB73" s="536"/>
      <c r="AC73" s="536"/>
      <c r="AD73" s="536"/>
      <c r="AE73" s="536"/>
      <c r="AF73" s="536"/>
      <c r="AG73" s="536"/>
      <c r="AH73" s="536"/>
      <c r="AI73" s="537"/>
    </row>
    <row r="74" spans="1:35" s="78" customFormat="1" ht="11.25" customHeight="1">
      <c r="A74" s="539" t="s">
        <v>188</v>
      </c>
      <c r="B74" s="539"/>
      <c r="C74" s="539"/>
      <c r="D74" s="539"/>
      <c r="E74" s="539" t="s">
        <v>189</v>
      </c>
      <c r="F74" s="539"/>
      <c r="G74" s="539"/>
      <c r="H74" s="539"/>
      <c r="I74" s="531"/>
      <c r="J74" s="532"/>
      <c r="K74" s="532"/>
      <c r="L74" s="532"/>
      <c r="M74" s="532"/>
      <c r="N74" s="532"/>
      <c r="O74" s="532"/>
      <c r="P74" s="532"/>
      <c r="Q74" s="532"/>
      <c r="R74" s="532"/>
      <c r="S74" s="532"/>
      <c r="T74" s="532"/>
      <c r="U74" s="532"/>
      <c r="V74" s="532"/>
      <c r="W74" s="532"/>
      <c r="X74" s="532"/>
      <c r="Y74" s="532"/>
      <c r="Z74" s="532"/>
      <c r="AA74" s="532"/>
      <c r="AB74" s="532"/>
      <c r="AC74" s="532"/>
      <c r="AD74" s="532"/>
      <c r="AE74" s="532"/>
      <c r="AF74" s="532"/>
      <c r="AG74" s="532"/>
      <c r="AH74" s="532"/>
      <c r="AI74" s="532"/>
    </row>
    <row r="75" spans="1:35" s="79" customFormat="1" ht="18" customHeight="1">
      <c r="A75" s="534"/>
      <c r="B75" s="534"/>
      <c r="C75" s="534"/>
      <c r="D75" s="534"/>
      <c r="E75" s="534"/>
      <c r="F75" s="534"/>
      <c r="G75" s="534"/>
      <c r="H75" s="534"/>
      <c r="I75" s="552"/>
      <c r="J75" s="553"/>
      <c r="K75" s="553"/>
      <c r="L75" s="553"/>
      <c r="M75" s="553"/>
      <c r="N75" s="553"/>
      <c r="O75" s="553"/>
      <c r="P75" s="553"/>
      <c r="Q75" s="553"/>
      <c r="R75" s="553"/>
      <c r="S75" s="553"/>
      <c r="T75" s="553"/>
      <c r="U75" s="553"/>
      <c r="V75" s="554"/>
      <c r="W75" s="554"/>
      <c r="X75" s="554"/>
      <c r="Y75" s="554"/>
      <c r="Z75" s="554"/>
      <c r="AA75" s="554"/>
      <c r="AB75" s="554"/>
      <c r="AC75" s="554"/>
      <c r="AD75" s="554"/>
      <c r="AE75" s="554"/>
      <c r="AF75" s="554"/>
      <c r="AG75" s="554"/>
      <c r="AH75" s="554"/>
      <c r="AI75" s="554"/>
    </row>
    <row r="76" spans="1:35" ht="5.25" customHeight="1">
      <c r="A76" s="230"/>
      <c r="B76" s="230"/>
      <c r="C76" s="230"/>
      <c r="D76" s="230"/>
      <c r="E76" s="230"/>
      <c r="F76" s="230"/>
      <c r="G76" s="230"/>
      <c r="H76" s="230"/>
      <c r="I76" s="230"/>
      <c r="J76" s="230"/>
      <c r="K76" s="230"/>
      <c r="L76" s="230"/>
      <c r="M76" s="230"/>
      <c r="N76" s="230"/>
      <c r="O76" s="230"/>
      <c r="P76" s="230"/>
      <c r="Q76" s="230"/>
      <c r="R76" s="230"/>
      <c r="S76" s="230"/>
      <c r="T76" s="230"/>
      <c r="U76" s="230"/>
      <c r="V76" s="230"/>
      <c r="W76" s="230"/>
      <c r="X76" s="230"/>
      <c r="Y76" s="230"/>
      <c r="Z76" s="230"/>
      <c r="AA76" s="230"/>
      <c r="AB76" s="230"/>
      <c r="AC76" s="230"/>
      <c r="AD76" s="230"/>
      <c r="AE76" s="230"/>
      <c r="AF76" s="230"/>
      <c r="AG76" s="230"/>
      <c r="AH76" s="230"/>
      <c r="AI76" s="230"/>
    </row>
    <row r="77" spans="1:35" s="23" customFormat="1" ht="24.75" customHeight="1">
      <c r="A77" s="555" t="s">
        <v>190</v>
      </c>
      <c r="B77" s="555"/>
      <c r="C77" s="555"/>
      <c r="D77" s="555"/>
      <c r="E77" s="555"/>
      <c r="F77" s="555"/>
      <c r="G77" s="555"/>
      <c r="H77" s="555"/>
      <c r="I77" s="555"/>
      <c r="J77" s="555"/>
      <c r="K77" s="555"/>
      <c r="L77" s="555"/>
      <c r="M77" s="555"/>
      <c r="N77" s="555"/>
      <c r="O77" s="555"/>
      <c r="P77" s="555"/>
      <c r="Q77" s="555"/>
      <c r="R77" s="555"/>
      <c r="S77" s="555"/>
      <c r="T77" s="555"/>
      <c r="U77" s="555"/>
      <c r="V77" s="555"/>
      <c r="W77" s="555"/>
      <c r="X77" s="555"/>
      <c r="Y77" s="555"/>
      <c r="Z77" s="555"/>
      <c r="AA77" s="555"/>
      <c r="AB77" s="555"/>
      <c r="AC77" s="555"/>
      <c r="AD77" s="555"/>
      <c r="AE77" s="555"/>
      <c r="AF77" s="555"/>
      <c r="AG77" s="555"/>
      <c r="AH77" s="555"/>
      <c r="AI77" s="555"/>
    </row>
    <row r="78" spans="1:35" ht="2.25" customHeight="1">
      <c r="A78" s="208"/>
      <c r="B78" s="208"/>
      <c r="C78" s="208"/>
      <c r="D78" s="208"/>
      <c r="E78" s="208"/>
      <c r="F78" s="208"/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7"/>
      <c r="AA78" s="207"/>
      <c r="AB78" s="207"/>
      <c r="AC78" s="207"/>
      <c r="AD78" s="207"/>
      <c r="AE78" s="21"/>
      <c r="AF78" s="21"/>
      <c r="AG78" s="21"/>
      <c r="AH78" s="21"/>
      <c r="AI78" s="21"/>
    </row>
    <row r="79" spans="1:35" ht="15.75" customHeight="1">
      <c r="A79" s="556" t="s">
        <v>1</v>
      </c>
      <c r="B79" s="556" t="s">
        <v>13</v>
      </c>
      <c r="C79" s="556"/>
      <c r="D79" s="556"/>
      <c r="E79" s="556"/>
      <c r="F79" s="556"/>
      <c r="G79" s="556"/>
      <c r="H79" s="556"/>
      <c r="I79" s="556"/>
      <c r="J79" s="556"/>
      <c r="K79" s="556"/>
      <c r="L79" s="556" t="s">
        <v>14</v>
      </c>
      <c r="M79" s="556"/>
      <c r="N79" s="556"/>
      <c r="O79" s="556"/>
      <c r="P79" s="556"/>
      <c r="Q79" s="556"/>
      <c r="R79" s="556"/>
      <c r="S79" s="556"/>
      <c r="T79" s="556"/>
      <c r="U79" s="556"/>
      <c r="V79" s="556"/>
      <c r="W79" s="556"/>
      <c r="X79" s="556"/>
      <c r="Y79" s="556"/>
      <c r="Z79" s="556"/>
      <c r="AA79" s="556"/>
      <c r="AB79" s="557" t="s">
        <v>457</v>
      </c>
      <c r="AC79" s="558"/>
      <c r="AD79" s="558"/>
      <c r="AE79" s="558"/>
      <c r="AF79" s="558"/>
      <c r="AG79" s="558"/>
      <c r="AH79" s="558"/>
      <c r="AI79" s="559"/>
    </row>
    <row r="80" spans="1:35" ht="15.75" customHeight="1">
      <c r="A80" s="556"/>
      <c r="B80" s="556" t="s">
        <v>15</v>
      </c>
      <c r="C80" s="556"/>
      <c r="D80" s="556"/>
      <c r="E80" s="556"/>
      <c r="F80" s="556" t="s">
        <v>16</v>
      </c>
      <c r="G80" s="556"/>
      <c r="H80" s="556"/>
      <c r="I80" s="556" t="s">
        <v>17</v>
      </c>
      <c r="J80" s="556"/>
      <c r="K80" s="556"/>
      <c r="L80" s="566" t="s">
        <v>18</v>
      </c>
      <c r="M80" s="566"/>
      <c r="N80" s="566"/>
      <c r="O80" s="567" t="s">
        <v>19</v>
      </c>
      <c r="P80" s="567"/>
      <c r="Q80" s="567"/>
      <c r="R80" s="567"/>
      <c r="S80" s="567"/>
      <c r="T80" s="567"/>
      <c r="U80" s="567"/>
      <c r="V80" s="567" t="s">
        <v>20</v>
      </c>
      <c r="W80" s="567"/>
      <c r="X80" s="567"/>
      <c r="Y80" s="567"/>
      <c r="Z80" s="567"/>
      <c r="AA80" s="567"/>
      <c r="AB80" s="560"/>
      <c r="AC80" s="561"/>
      <c r="AD80" s="561"/>
      <c r="AE80" s="561"/>
      <c r="AF80" s="561"/>
      <c r="AG80" s="561"/>
      <c r="AH80" s="561"/>
      <c r="AI80" s="562"/>
    </row>
    <row r="81" spans="1:37" ht="49.5" customHeight="1">
      <c r="A81" s="556"/>
      <c r="B81" s="556"/>
      <c r="C81" s="556"/>
      <c r="D81" s="556"/>
      <c r="E81" s="556"/>
      <c r="F81" s="556"/>
      <c r="G81" s="556"/>
      <c r="H81" s="556"/>
      <c r="I81" s="556"/>
      <c r="J81" s="556"/>
      <c r="K81" s="556"/>
      <c r="L81" s="566"/>
      <c r="M81" s="566"/>
      <c r="N81" s="566"/>
      <c r="O81" s="568"/>
      <c r="P81" s="568"/>
      <c r="Q81" s="568"/>
      <c r="R81" s="568"/>
      <c r="S81" s="568"/>
      <c r="T81" s="568"/>
      <c r="U81" s="568"/>
      <c r="V81" s="568"/>
      <c r="W81" s="568"/>
      <c r="X81" s="568"/>
      <c r="Y81" s="568"/>
      <c r="Z81" s="568"/>
      <c r="AA81" s="568"/>
      <c r="AB81" s="563"/>
      <c r="AC81" s="564"/>
      <c r="AD81" s="564"/>
      <c r="AE81" s="564"/>
      <c r="AF81" s="564"/>
      <c r="AG81" s="564"/>
      <c r="AH81" s="564"/>
      <c r="AI81" s="565"/>
    </row>
    <row r="82" spans="1:37" s="23" customFormat="1" ht="15.75" customHeight="1">
      <c r="A82" s="231">
        <v>1</v>
      </c>
      <c r="B82" s="576">
        <v>2</v>
      </c>
      <c r="C82" s="576"/>
      <c r="D82" s="576"/>
      <c r="E82" s="576"/>
      <c r="F82" s="576">
        <v>3</v>
      </c>
      <c r="G82" s="576"/>
      <c r="H82" s="576"/>
      <c r="I82" s="576">
        <v>4</v>
      </c>
      <c r="J82" s="576"/>
      <c r="K82" s="576"/>
      <c r="L82" s="576">
        <v>5</v>
      </c>
      <c r="M82" s="576"/>
      <c r="N82" s="576"/>
      <c r="O82" s="577">
        <v>6</v>
      </c>
      <c r="P82" s="578"/>
      <c r="Q82" s="578"/>
      <c r="R82" s="578"/>
      <c r="S82" s="578"/>
      <c r="T82" s="578"/>
      <c r="U82" s="579"/>
      <c r="V82" s="570">
        <v>7</v>
      </c>
      <c r="W82" s="570"/>
      <c r="X82" s="570"/>
      <c r="Y82" s="570"/>
      <c r="Z82" s="570"/>
      <c r="AA82" s="571"/>
      <c r="AB82" s="569">
        <v>8</v>
      </c>
      <c r="AC82" s="570"/>
      <c r="AD82" s="570"/>
      <c r="AE82" s="570"/>
      <c r="AF82" s="570"/>
      <c r="AG82" s="570"/>
      <c r="AH82" s="570"/>
      <c r="AI82" s="571"/>
    </row>
    <row r="83" spans="1:37" s="23" customFormat="1" ht="29.25" customHeight="1">
      <c r="A83" s="19" t="s">
        <v>5</v>
      </c>
      <c r="B83" s="572" t="s">
        <v>22</v>
      </c>
      <c r="C83" s="572"/>
      <c r="D83" s="572"/>
      <c r="E83" s="572"/>
      <c r="F83" s="572"/>
      <c r="G83" s="572"/>
      <c r="H83" s="572"/>
      <c r="I83" s="572"/>
      <c r="J83" s="572"/>
      <c r="K83" s="572"/>
      <c r="L83" s="572"/>
      <c r="M83" s="572"/>
      <c r="N83" s="572"/>
      <c r="O83" s="573"/>
      <c r="P83" s="574"/>
      <c r="Q83" s="574"/>
      <c r="R83" s="574"/>
      <c r="S83" s="574"/>
      <c r="T83" s="574"/>
      <c r="U83" s="575"/>
      <c r="V83" s="574"/>
      <c r="W83" s="574"/>
      <c r="X83" s="574"/>
      <c r="Y83" s="574"/>
      <c r="Z83" s="574"/>
      <c r="AA83" s="575"/>
      <c r="AB83" s="573"/>
      <c r="AC83" s="574"/>
      <c r="AD83" s="574"/>
      <c r="AE83" s="574"/>
      <c r="AF83" s="574"/>
      <c r="AG83" s="574"/>
      <c r="AH83" s="574"/>
      <c r="AI83" s="575"/>
    </row>
    <row r="84" spans="1:37" s="23" customFormat="1" ht="29.25" customHeight="1">
      <c r="A84" s="19" t="s">
        <v>7</v>
      </c>
      <c r="B84" s="572" t="s">
        <v>22</v>
      </c>
      <c r="C84" s="572"/>
      <c r="D84" s="572"/>
      <c r="E84" s="572"/>
      <c r="F84" s="572"/>
      <c r="G84" s="572"/>
      <c r="H84" s="572"/>
      <c r="I84" s="572"/>
      <c r="J84" s="572"/>
      <c r="K84" s="572"/>
      <c r="L84" s="572"/>
      <c r="M84" s="572"/>
      <c r="N84" s="572"/>
      <c r="O84" s="573"/>
      <c r="P84" s="574"/>
      <c r="Q84" s="574"/>
      <c r="R84" s="574"/>
      <c r="S84" s="574"/>
      <c r="T84" s="574"/>
      <c r="U84" s="575"/>
      <c r="V84" s="573"/>
      <c r="W84" s="574"/>
      <c r="X84" s="574"/>
      <c r="Y84" s="574"/>
      <c r="Z84" s="574"/>
      <c r="AA84" s="574"/>
      <c r="AB84" s="573"/>
      <c r="AC84" s="574"/>
      <c r="AD84" s="574"/>
      <c r="AE84" s="574"/>
      <c r="AF84" s="574"/>
      <c r="AG84" s="574"/>
      <c r="AH84" s="574"/>
      <c r="AI84" s="575"/>
    </row>
    <row r="85" spans="1:37" s="106" customFormat="1" ht="29.25" customHeight="1">
      <c r="A85" s="101" t="s">
        <v>4</v>
      </c>
      <c r="B85" s="572" t="s">
        <v>22</v>
      </c>
      <c r="C85" s="572"/>
      <c r="D85" s="572"/>
      <c r="E85" s="572"/>
      <c r="F85" s="572"/>
      <c r="G85" s="572"/>
      <c r="H85" s="572"/>
      <c r="I85" s="572"/>
      <c r="J85" s="572"/>
      <c r="K85" s="572"/>
      <c r="L85" s="572"/>
      <c r="M85" s="572"/>
      <c r="N85" s="572"/>
      <c r="O85" s="572"/>
      <c r="P85" s="572"/>
      <c r="Q85" s="572"/>
      <c r="R85" s="572"/>
      <c r="S85" s="572"/>
      <c r="T85" s="572"/>
      <c r="U85" s="572"/>
      <c r="V85" s="572"/>
      <c r="W85" s="572"/>
      <c r="X85" s="572"/>
      <c r="Y85" s="572"/>
      <c r="Z85" s="572"/>
      <c r="AA85" s="572"/>
      <c r="AB85" s="572"/>
      <c r="AC85" s="572"/>
      <c r="AD85" s="572"/>
      <c r="AE85" s="572"/>
      <c r="AF85" s="572"/>
      <c r="AG85" s="572"/>
      <c r="AH85" s="572"/>
      <c r="AI85" s="572"/>
    </row>
    <row r="86" spans="1:37" s="23" customFormat="1" ht="12" customHeight="1">
      <c r="A86" s="21"/>
      <c r="B86" s="229"/>
      <c r="C86" s="229"/>
      <c r="D86" s="229"/>
      <c r="E86" s="229"/>
      <c r="F86" s="229"/>
      <c r="G86" s="229"/>
      <c r="H86" s="208"/>
      <c r="I86" s="208"/>
      <c r="J86" s="208"/>
      <c r="K86" s="208"/>
      <c r="L86" s="208"/>
      <c r="M86" s="208"/>
      <c r="N86" s="208"/>
      <c r="O86" s="208"/>
      <c r="P86" s="208"/>
      <c r="Q86" s="208"/>
      <c r="R86" s="21"/>
      <c r="S86" s="229"/>
      <c r="T86" s="25"/>
      <c r="U86" s="72"/>
      <c r="V86" s="72"/>
      <c r="W86" s="72"/>
      <c r="X86" s="70"/>
      <c r="Y86" s="70"/>
      <c r="Z86" s="70"/>
      <c r="AA86" s="70"/>
      <c r="AB86" s="57"/>
      <c r="AC86" s="207"/>
      <c r="AD86" s="207"/>
      <c r="AE86" s="21"/>
      <c r="AF86" s="21"/>
      <c r="AG86" s="21"/>
      <c r="AH86" s="21"/>
      <c r="AI86" s="21"/>
      <c r="AK86" s="129" t="s">
        <v>263</v>
      </c>
    </row>
    <row r="87" spans="1:37" s="23" customFormat="1" ht="15" customHeight="1">
      <c r="A87" s="591" t="s">
        <v>250</v>
      </c>
      <c r="B87" s="591"/>
      <c r="C87" s="591"/>
      <c r="D87" s="591"/>
      <c r="E87" s="591"/>
      <c r="F87" s="591"/>
      <c r="G87" s="591"/>
      <c r="H87" s="591"/>
      <c r="I87" s="591"/>
      <c r="J87" s="591"/>
      <c r="K87" s="591"/>
      <c r="L87" s="591"/>
      <c r="M87" s="591"/>
      <c r="N87" s="591"/>
      <c r="O87" s="591"/>
      <c r="P87" s="591"/>
      <c r="Q87" s="591"/>
      <c r="R87" s="591"/>
      <c r="S87" s="591"/>
      <c r="T87" s="591"/>
      <c r="U87" s="208"/>
      <c r="V87" s="208"/>
      <c r="W87" s="208"/>
      <c r="X87" s="208"/>
      <c r="Y87" s="208"/>
      <c r="Z87" s="207"/>
      <c r="AA87" s="207"/>
      <c r="AB87" s="207"/>
      <c r="AC87" s="207"/>
      <c r="AD87" s="207"/>
      <c r="AE87" s="21"/>
      <c r="AF87" s="21"/>
      <c r="AG87" s="21"/>
      <c r="AH87" s="21"/>
      <c r="AI87" s="21"/>
      <c r="AK87" s="130" t="s">
        <v>264</v>
      </c>
    </row>
    <row r="88" spans="1:37" s="23" customFormat="1" ht="1.5" customHeight="1">
      <c r="A88" s="208"/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208"/>
      <c r="V88" s="208"/>
      <c r="W88" s="208"/>
      <c r="X88" s="208"/>
      <c r="Y88" s="208"/>
      <c r="Z88" s="207"/>
      <c r="AA88" s="207"/>
      <c r="AB88" s="207"/>
      <c r="AC88" s="207"/>
      <c r="AD88" s="207"/>
      <c r="AE88" s="21"/>
      <c r="AF88" s="21"/>
      <c r="AG88" s="21"/>
      <c r="AH88" s="21"/>
      <c r="AI88" s="21"/>
      <c r="AK88" s="126"/>
    </row>
    <row r="89" spans="1:37" s="23" customFormat="1" ht="9.9499999999999993" customHeight="1">
      <c r="A89" s="497" t="s">
        <v>251</v>
      </c>
      <c r="B89" s="592"/>
      <c r="C89" s="592"/>
      <c r="D89" s="592"/>
      <c r="E89" s="592"/>
      <c r="F89" s="593"/>
      <c r="G89" s="82"/>
      <c r="H89" s="68"/>
      <c r="I89" s="68"/>
      <c r="J89" s="68"/>
      <c r="K89" s="68"/>
      <c r="L89" s="68"/>
      <c r="M89" s="68"/>
      <c r="N89" s="68"/>
      <c r="O89" s="68"/>
      <c r="P89" s="83"/>
      <c r="Q89" s="25"/>
      <c r="R89" s="25"/>
      <c r="S89" s="497" t="s">
        <v>252</v>
      </c>
      <c r="T89" s="592"/>
      <c r="U89" s="592"/>
      <c r="V89" s="592"/>
      <c r="W89" s="592"/>
      <c r="X89" s="593"/>
      <c r="Y89" s="82"/>
      <c r="Z89" s="68"/>
      <c r="AA89" s="68"/>
      <c r="AB89" s="68"/>
      <c r="AC89" s="68"/>
      <c r="AD89" s="68"/>
      <c r="AE89" s="68"/>
      <c r="AF89" s="68"/>
      <c r="AG89" s="592"/>
      <c r="AH89" s="592"/>
      <c r="AI89" s="593"/>
      <c r="AK89" s="126"/>
    </row>
    <row r="90" spans="1:37" s="23" customFormat="1" ht="15" customHeight="1">
      <c r="A90" s="594"/>
      <c r="B90" s="595"/>
      <c r="C90" s="595"/>
      <c r="D90" s="595"/>
      <c r="E90" s="595"/>
      <c r="F90" s="596"/>
      <c r="G90" s="57"/>
      <c r="H90" s="101"/>
      <c r="I90" s="101"/>
      <c r="J90" s="40" t="s">
        <v>3</v>
      </c>
      <c r="K90" s="101"/>
      <c r="L90" s="101"/>
      <c r="M90" s="101"/>
      <c r="N90" s="101"/>
      <c r="O90" s="57"/>
      <c r="P90" s="84"/>
      <c r="Q90" s="25"/>
      <c r="R90" s="25"/>
      <c r="S90" s="594"/>
      <c r="T90" s="595"/>
      <c r="U90" s="595"/>
      <c r="V90" s="595"/>
      <c r="W90" s="595"/>
      <c r="X90" s="596"/>
      <c r="Y90" s="57"/>
      <c r="Z90" s="101"/>
      <c r="AA90" s="101"/>
      <c r="AB90" s="40" t="s">
        <v>3</v>
      </c>
      <c r="AC90" s="101"/>
      <c r="AD90" s="101"/>
      <c r="AE90" s="101"/>
      <c r="AF90" s="101"/>
      <c r="AG90" s="595"/>
      <c r="AH90" s="595"/>
      <c r="AI90" s="596"/>
      <c r="AK90" s="126"/>
    </row>
    <row r="91" spans="1:37" s="23" customFormat="1" ht="9.9499999999999993" customHeight="1">
      <c r="A91" s="597"/>
      <c r="B91" s="598"/>
      <c r="C91" s="598"/>
      <c r="D91" s="598"/>
      <c r="E91" s="598"/>
      <c r="F91" s="599"/>
      <c r="G91" s="85"/>
      <c r="H91" s="86"/>
      <c r="I91" s="86"/>
      <c r="J91" s="86"/>
      <c r="K91" s="86"/>
      <c r="L91" s="86"/>
      <c r="M91" s="86"/>
      <c r="N91" s="86"/>
      <c r="O91" s="86"/>
      <c r="P91" s="87"/>
      <c r="Q91" s="208"/>
      <c r="R91" s="208"/>
      <c r="S91" s="597"/>
      <c r="T91" s="598"/>
      <c r="U91" s="598"/>
      <c r="V91" s="598"/>
      <c r="W91" s="598"/>
      <c r="X91" s="599"/>
      <c r="Y91" s="85"/>
      <c r="Z91" s="86"/>
      <c r="AA91" s="86"/>
      <c r="AB91" s="86"/>
      <c r="AC91" s="86"/>
      <c r="AD91" s="86"/>
      <c r="AE91" s="86"/>
      <c r="AF91" s="86"/>
      <c r="AG91" s="598"/>
      <c r="AH91" s="598"/>
      <c r="AI91" s="599"/>
    </row>
    <row r="92" spans="1:37" s="23" customFormat="1" ht="12" customHeight="1">
      <c r="A92" s="208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208"/>
      <c r="V92" s="208"/>
      <c r="W92" s="208"/>
      <c r="X92" s="208"/>
      <c r="Y92" s="208"/>
      <c r="Z92" s="207"/>
      <c r="AA92" s="207"/>
      <c r="AB92" s="207"/>
      <c r="AC92" s="207"/>
      <c r="AD92" s="207"/>
      <c r="AE92" s="21"/>
      <c r="AF92" s="21"/>
      <c r="AG92" s="21"/>
      <c r="AH92" s="21"/>
      <c r="AI92" s="21"/>
    </row>
    <row r="93" spans="1:37" s="23" customFormat="1" ht="15" customHeight="1">
      <c r="A93" s="600" t="s">
        <v>253</v>
      </c>
      <c r="B93" s="600"/>
      <c r="C93" s="600"/>
      <c r="D93" s="600"/>
      <c r="E93" s="600"/>
      <c r="F93" s="600"/>
      <c r="G93" s="600"/>
      <c r="H93" s="600"/>
      <c r="I93" s="600"/>
      <c r="J93" s="600"/>
      <c r="K93" s="600"/>
      <c r="L93" s="600"/>
      <c r="M93" s="600"/>
      <c r="N93" s="600"/>
      <c r="O93" s="600"/>
      <c r="P93" s="600"/>
      <c r="Q93" s="600"/>
      <c r="R93" s="600"/>
      <c r="S93" s="600"/>
      <c r="T93" s="600"/>
      <c r="U93" s="600"/>
      <c r="V93" s="600"/>
      <c r="W93" s="600"/>
      <c r="X93" s="600"/>
      <c r="Y93" s="600"/>
      <c r="Z93" s="600"/>
      <c r="AA93" s="600"/>
      <c r="AB93" s="600"/>
      <c r="AC93" s="600"/>
      <c r="AD93" s="600"/>
      <c r="AE93" s="600"/>
      <c r="AF93" s="600"/>
      <c r="AG93" s="600"/>
      <c r="AH93" s="600"/>
      <c r="AI93" s="600"/>
    </row>
    <row r="94" spans="1:37" ht="3" customHeight="1">
      <c r="A94" s="80"/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</row>
    <row r="95" spans="1:37" ht="26.25" customHeight="1">
      <c r="A95" s="583" t="s">
        <v>191</v>
      </c>
      <c r="B95" s="584"/>
      <c r="C95" s="584"/>
      <c r="D95" s="584"/>
      <c r="E95" s="584"/>
      <c r="F95" s="584"/>
      <c r="G95" s="584"/>
      <c r="H95" s="584"/>
      <c r="I95" s="584"/>
      <c r="J95" s="584"/>
      <c r="K95" s="584"/>
      <c r="L95" s="584"/>
      <c r="M95" s="584"/>
      <c r="N95" s="584"/>
      <c r="O95" s="584"/>
      <c r="P95" s="584"/>
      <c r="Q95" s="584"/>
      <c r="R95" s="584"/>
      <c r="S95" s="584"/>
      <c r="T95" s="584"/>
      <c r="U95" s="584"/>
      <c r="V95" s="584"/>
      <c r="W95" s="584"/>
      <c r="X95" s="584"/>
      <c r="Y95" s="584"/>
      <c r="Z95" s="584"/>
      <c r="AA95" s="584"/>
      <c r="AB95" s="584"/>
      <c r="AC95" s="584"/>
      <c r="AD95" s="584"/>
      <c r="AE95" s="584"/>
      <c r="AF95" s="584"/>
      <c r="AG95" s="584"/>
      <c r="AH95" s="584"/>
      <c r="AI95" s="601"/>
    </row>
    <row r="96" spans="1:37" ht="30" customHeight="1">
      <c r="A96" s="518" t="s">
        <v>254</v>
      </c>
      <c r="B96" s="519"/>
      <c r="C96" s="519"/>
      <c r="D96" s="519"/>
      <c r="E96" s="519"/>
      <c r="F96" s="519"/>
      <c r="G96" s="519"/>
      <c r="H96" s="519"/>
      <c r="I96" s="519"/>
      <c r="J96" s="519"/>
      <c r="K96" s="519"/>
      <c r="L96" s="519"/>
      <c r="M96" s="519"/>
      <c r="N96" s="519"/>
      <c r="O96" s="519"/>
      <c r="P96" s="519"/>
      <c r="Q96" s="519"/>
      <c r="R96" s="519"/>
      <c r="S96" s="519"/>
      <c r="T96" s="519"/>
      <c r="U96" s="519"/>
      <c r="V96" s="519"/>
      <c r="W96" s="519"/>
      <c r="X96" s="519"/>
      <c r="Y96" s="519"/>
      <c r="Z96" s="519"/>
      <c r="AA96" s="519"/>
      <c r="AB96" s="519"/>
      <c r="AC96" s="519"/>
      <c r="AD96" s="580" t="s">
        <v>22</v>
      </c>
      <c r="AE96" s="581"/>
      <c r="AF96" s="581"/>
      <c r="AG96" s="581"/>
      <c r="AH96" s="581"/>
      <c r="AI96" s="582"/>
    </row>
    <row r="97" spans="1:39" ht="30" customHeight="1">
      <c r="A97" s="583" t="s">
        <v>255</v>
      </c>
      <c r="B97" s="584"/>
      <c r="C97" s="584"/>
      <c r="D97" s="584"/>
      <c r="E97" s="584"/>
      <c r="F97" s="584"/>
      <c r="G97" s="584"/>
      <c r="H97" s="584"/>
      <c r="I97" s="584"/>
      <c r="J97" s="584"/>
      <c r="K97" s="584"/>
      <c r="L97" s="584"/>
      <c r="M97" s="584"/>
      <c r="N97" s="584"/>
      <c r="O97" s="584"/>
      <c r="P97" s="584"/>
      <c r="Q97" s="584"/>
      <c r="R97" s="584"/>
      <c r="S97" s="584"/>
      <c r="T97" s="584"/>
      <c r="U97" s="584"/>
      <c r="V97" s="584"/>
      <c r="W97" s="584"/>
      <c r="X97" s="584"/>
      <c r="Y97" s="584"/>
      <c r="Z97" s="584"/>
      <c r="AA97" s="584"/>
      <c r="AB97" s="584"/>
      <c r="AC97" s="584"/>
      <c r="AD97" s="585">
        <f>IF(AD96="TAK","wpisz kwotę",0)</f>
        <v>0</v>
      </c>
      <c r="AE97" s="586"/>
      <c r="AF97" s="586"/>
      <c r="AG97" s="586"/>
      <c r="AH97" s="586"/>
      <c r="AI97" s="587"/>
    </row>
    <row r="98" spans="1:39" s="88" customFormat="1" ht="15" customHeight="1">
      <c r="A98" s="474" t="s">
        <v>112</v>
      </c>
      <c r="B98" s="475"/>
      <c r="C98" s="475"/>
      <c r="D98" s="475"/>
      <c r="E98" s="475"/>
      <c r="F98" s="475"/>
      <c r="G98" s="475"/>
      <c r="H98" s="475"/>
      <c r="I98" s="475"/>
      <c r="J98" s="475"/>
      <c r="K98" s="475"/>
      <c r="L98" s="475"/>
      <c r="M98" s="475"/>
      <c r="N98" s="475"/>
      <c r="O98" s="475"/>
      <c r="P98" s="475"/>
      <c r="Q98" s="475"/>
      <c r="R98" s="475"/>
      <c r="S98" s="475"/>
      <c r="T98" s="475"/>
      <c r="U98" s="475"/>
      <c r="V98" s="475"/>
      <c r="W98" s="475"/>
      <c r="X98" s="475"/>
      <c r="Y98" s="475"/>
      <c r="Z98" s="475"/>
      <c r="AA98" s="475"/>
      <c r="AB98" s="475"/>
      <c r="AC98" s="475"/>
      <c r="AD98" s="475"/>
      <c r="AE98" s="475"/>
      <c r="AF98" s="475"/>
      <c r="AG98" s="475"/>
      <c r="AH98" s="475"/>
      <c r="AI98" s="476"/>
    </row>
    <row r="99" spans="1:39" ht="29.25" customHeight="1">
      <c r="A99" s="583" t="s">
        <v>256</v>
      </c>
      <c r="B99" s="584"/>
      <c r="C99" s="584"/>
      <c r="D99" s="584"/>
      <c r="E99" s="584"/>
      <c r="F99" s="584"/>
      <c r="G99" s="584"/>
      <c r="H99" s="584"/>
      <c r="I99" s="584"/>
      <c r="J99" s="584"/>
      <c r="K99" s="584"/>
      <c r="L99" s="584"/>
      <c r="M99" s="584"/>
      <c r="N99" s="584"/>
      <c r="O99" s="584"/>
      <c r="P99" s="584"/>
      <c r="Q99" s="584"/>
      <c r="R99" s="584"/>
      <c r="S99" s="584"/>
      <c r="T99" s="584"/>
      <c r="U99" s="584"/>
      <c r="V99" s="584"/>
      <c r="W99" s="584"/>
      <c r="X99" s="584"/>
      <c r="Y99" s="584"/>
      <c r="Z99" s="584"/>
      <c r="AA99" s="584"/>
      <c r="AB99" s="584"/>
      <c r="AC99" s="584"/>
      <c r="AD99" s="580" t="s">
        <v>22</v>
      </c>
      <c r="AE99" s="581"/>
      <c r="AF99" s="581"/>
      <c r="AG99" s="581"/>
      <c r="AH99" s="581"/>
      <c r="AI99" s="582"/>
    </row>
    <row r="100" spans="1:39" ht="37.5" customHeight="1">
      <c r="A100" s="583" t="s">
        <v>257</v>
      </c>
      <c r="B100" s="584"/>
      <c r="C100" s="584"/>
      <c r="D100" s="584"/>
      <c r="E100" s="584"/>
      <c r="F100" s="584"/>
      <c r="G100" s="584"/>
      <c r="H100" s="584"/>
      <c r="I100" s="584"/>
      <c r="J100" s="584"/>
      <c r="K100" s="584"/>
      <c r="L100" s="584"/>
      <c r="M100" s="584"/>
      <c r="N100" s="584"/>
      <c r="O100" s="584"/>
      <c r="P100" s="584"/>
      <c r="Q100" s="584"/>
      <c r="R100" s="584"/>
      <c r="S100" s="584"/>
      <c r="T100" s="584"/>
      <c r="U100" s="584"/>
      <c r="V100" s="584"/>
      <c r="W100" s="584"/>
      <c r="X100" s="584"/>
      <c r="Y100" s="584"/>
      <c r="Z100" s="584"/>
      <c r="AA100" s="584"/>
      <c r="AB100" s="584"/>
      <c r="AC100" s="584"/>
      <c r="AD100" s="580" t="s">
        <v>22</v>
      </c>
      <c r="AE100" s="581"/>
      <c r="AF100" s="581"/>
      <c r="AG100" s="581"/>
      <c r="AH100" s="581"/>
      <c r="AI100" s="582"/>
    </row>
    <row r="101" spans="1:39" ht="44.45" customHeight="1">
      <c r="A101" s="583" t="s">
        <v>258</v>
      </c>
      <c r="B101" s="584"/>
      <c r="C101" s="584"/>
      <c r="D101" s="584"/>
      <c r="E101" s="584"/>
      <c r="F101" s="584"/>
      <c r="G101" s="584"/>
      <c r="H101" s="584"/>
      <c r="I101" s="584"/>
      <c r="J101" s="584"/>
      <c r="K101" s="584"/>
      <c r="L101" s="584"/>
      <c r="M101" s="584"/>
      <c r="N101" s="584"/>
      <c r="O101" s="584"/>
      <c r="P101" s="584"/>
      <c r="Q101" s="584"/>
      <c r="R101" s="584"/>
      <c r="S101" s="584"/>
      <c r="T101" s="584"/>
      <c r="U101" s="584"/>
      <c r="V101" s="584"/>
      <c r="W101" s="584"/>
      <c r="X101" s="584"/>
      <c r="Y101" s="584"/>
      <c r="Z101" s="584"/>
      <c r="AA101" s="584"/>
      <c r="AB101" s="584"/>
      <c r="AC101" s="584"/>
      <c r="AD101" s="585">
        <f>IF(AD99="TAK","wpisz liczbę",IF(AD100="TAK","wpisz liczbę",0))</f>
        <v>0</v>
      </c>
      <c r="AE101" s="586"/>
      <c r="AF101" s="586"/>
      <c r="AG101" s="586"/>
      <c r="AH101" s="586"/>
      <c r="AI101" s="587"/>
    </row>
    <row r="102" spans="1:39" s="23" customFormat="1" ht="12" customHeight="1">
      <c r="A102" s="606" t="s">
        <v>300</v>
      </c>
      <c r="B102" s="606"/>
      <c r="C102" s="606"/>
      <c r="D102" s="606"/>
      <c r="E102" s="606"/>
      <c r="F102" s="606"/>
      <c r="G102" s="606"/>
      <c r="H102" s="606"/>
      <c r="I102" s="606"/>
      <c r="J102" s="606"/>
      <c r="K102" s="606"/>
      <c r="L102" s="606"/>
      <c r="M102" s="606"/>
      <c r="N102" s="606"/>
      <c r="O102" s="606"/>
      <c r="P102" s="606"/>
      <c r="Q102" s="606"/>
      <c r="R102" s="606"/>
      <c r="S102" s="606"/>
      <c r="T102" s="606"/>
      <c r="U102" s="606"/>
      <c r="V102" s="606"/>
      <c r="W102" s="606"/>
      <c r="X102" s="606"/>
      <c r="Y102" s="606"/>
      <c r="Z102" s="606"/>
      <c r="AA102" s="606"/>
      <c r="AB102" s="606"/>
      <c r="AC102" s="606"/>
      <c r="AD102" s="606"/>
      <c r="AE102" s="606"/>
      <c r="AF102" s="606"/>
      <c r="AG102" s="606"/>
      <c r="AH102" s="606"/>
      <c r="AI102" s="606"/>
      <c r="AJ102" s="22"/>
      <c r="AK102" s="22"/>
      <c r="AL102" s="22"/>
      <c r="AM102" s="22"/>
    </row>
    <row r="103" spans="1:39" ht="15" customHeight="1">
      <c r="A103" s="608" t="s">
        <v>378</v>
      </c>
      <c r="B103" s="608"/>
      <c r="C103" s="608"/>
      <c r="D103" s="608"/>
      <c r="E103" s="608"/>
      <c r="F103" s="608"/>
      <c r="G103" s="608"/>
      <c r="H103" s="608"/>
      <c r="I103" s="608"/>
      <c r="J103" s="608"/>
      <c r="K103" s="608"/>
      <c r="L103" s="608"/>
      <c r="M103" s="608"/>
      <c r="N103" s="608"/>
      <c r="O103" s="608"/>
      <c r="P103" s="608"/>
      <c r="Q103" s="608"/>
      <c r="R103" s="608"/>
      <c r="S103" s="608"/>
      <c r="T103" s="608"/>
      <c r="U103" s="608"/>
      <c r="V103" s="608"/>
      <c r="W103" s="608"/>
      <c r="X103" s="608"/>
      <c r="Y103" s="608"/>
      <c r="Z103" s="608"/>
      <c r="AA103" s="608"/>
      <c r="AB103" s="588">
        <v>300000</v>
      </c>
      <c r="AC103" s="589"/>
      <c r="AD103" s="589"/>
      <c r="AE103" s="589"/>
      <c r="AF103" s="589"/>
      <c r="AG103" s="589"/>
      <c r="AH103" s="589"/>
      <c r="AI103" s="590"/>
      <c r="AK103" s="148"/>
    </row>
    <row r="104" spans="1:39" ht="15" customHeight="1">
      <c r="A104" s="608" t="s">
        <v>379</v>
      </c>
      <c r="B104" s="608"/>
      <c r="C104" s="608"/>
      <c r="D104" s="608"/>
      <c r="E104" s="608"/>
      <c r="F104" s="608"/>
      <c r="G104" s="608"/>
      <c r="H104" s="608"/>
      <c r="I104" s="608"/>
      <c r="J104" s="608"/>
      <c r="K104" s="608"/>
      <c r="L104" s="608"/>
      <c r="M104" s="608"/>
      <c r="N104" s="608"/>
      <c r="O104" s="608"/>
      <c r="P104" s="608"/>
      <c r="Q104" s="608"/>
      <c r="R104" s="608"/>
      <c r="S104" s="608"/>
      <c r="T104" s="608"/>
      <c r="U104" s="608"/>
      <c r="V104" s="608"/>
      <c r="W104" s="608"/>
      <c r="X104" s="608"/>
      <c r="Y104" s="608"/>
      <c r="Z104" s="608"/>
      <c r="AA104" s="609"/>
      <c r="AB104" s="607" t="s">
        <v>380</v>
      </c>
      <c r="AC104" s="607"/>
      <c r="AD104" s="607"/>
      <c r="AE104" s="607"/>
      <c r="AF104" s="607"/>
      <c r="AG104" s="607"/>
      <c r="AH104" s="607"/>
      <c r="AI104" s="607"/>
      <c r="AK104" s="148"/>
    </row>
    <row r="105" spans="1:39" ht="15" customHeight="1">
      <c r="A105" s="603" t="s">
        <v>381</v>
      </c>
      <c r="B105" s="604"/>
      <c r="C105" s="604"/>
      <c r="D105" s="604"/>
      <c r="E105" s="604"/>
      <c r="F105" s="604"/>
      <c r="G105" s="604"/>
      <c r="H105" s="604"/>
      <c r="I105" s="604"/>
      <c r="J105" s="604"/>
      <c r="K105" s="604"/>
      <c r="L105" s="604"/>
      <c r="M105" s="604"/>
      <c r="N105" s="604"/>
      <c r="O105" s="604"/>
      <c r="P105" s="604"/>
      <c r="Q105" s="604"/>
      <c r="R105" s="604"/>
      <c r="S105" s="604"/>
      <c r="T105" s="604"/>
      <c r="U105" s="604"/>
      <c r="V105" s="604"/>
      <c r="W105" s="604"/>
      <c r="X105" s="604"/>
      <c r="Y105" s="604"/>
      <c r="Z105" s="604"/>
      <c r="AA105" s="605"/>
      <c r="AB105" s="521" t="s">
        <v>299</v>
      </c>
      <c r="AC105" s="508"/>
      <c r="AD105" s="508"/>
      <c r="AE105" s="508"/>
      <c r="AF105" s="508"/>
      <c r="AG105" s="508"/>
      <c r="AH105" s="508"/>
      <c r="AI105" s="509"/>
    </row>
    <row r="106" spans="1:39" ht="15" customHeight="1">
      <c r="A106" s="526" t="s">
        <v>382</v>
      </c>
      <c r="B106" s="526"/>
      <c r="C106" s="526"/>
      <c r="D106" s="527"/>
      <c r="E106" s="527"/>
      <c r="F106" s="527"/>
      <c r="G106" s="527"/>
      <c r="H106" s="527"/>
      <c r="I106" s="527"/>
      <c r="J106" s="527"/>
      <c r="K106" s="527"/>
      <c r="L106" s="527"/>
      <c r="M106" s="527"/>
      <c r="N106" s="527"/>
      <c r="O106" s="527"/>
      <c r="P106" s="527"/>
      <c r="Q106" s="527"/>
      <c r="R106" s="527"/>
      <c r="S106" s="527"/>
      <c r="T106" s="527"/>
      <c r="U106" s="527"/>
      <c r="V106" s="527"/>
      <c r="W106" s="527"/>
      <c r="X106" s="527"/>
      <c r="Y106" s="527"/>
      <c r="Z106" s="527"/>
      <c r="AA106" s="527"/>
      <c r="AB106" s="602"/>
      <c r="AC106" s="602"/>
      <c r="AD106" s="602"/>
      <c r="AE106" s="602"/>
      <c r="AF106" s="602"/>
      <c r="AG106" s="602"/>
      <c r="AH106" s="602"/>
      <c r="AI106" s="602"/>
      <c r="AK106" s="107"/>
      <c r="AL106" s="107"/>
      <c r="AM106" s="107"/>
    </row>
    <row r="107" spans="1:39" ht="15" customHeight="1">
      <c r="A107" s="526" t="s">
        <v>383</v>
      </c>
      <c r="B107" s="526"/>
      <c r="C107" s="526"/>
      <c r="D107" s="527"/>
      <c r="E107" s="527"/>
      <c r="F107" s="527"/>
      <c r="G107" s="527"/>
      <c r="H107" s="527"/>
      <c r="I107" s="527"/>
      <c r="J107" s="527"/>
      <c r="K107" s="527"/>
      <c r="L107" s="527"/>
      <c r="M107" s="527"/>
      <c r="N107" s="527"/>
      <c r="O107" s="527"/>
      <c r="P107" s="527"/>
      <c r="Q107" s="527"/>
      <c r="R107" s="527"/>
      <c r="S107" s="527"/>
      <c r="T107" s="527"/>
      <c r="U107" s="527"/>
      <c r="V107" s="527"/>
      <c r="W107" s="527"/>
      <c r="X107" s="527"/>
      <c r="Y107" s="527"/>
      <c r="Z107" s="527"/>
      <c r="AA107" s="527"/>
      <c r="AB107" s="602"/>
      <c r="AC107" s="602"/>
      <c r="AD107" s="602"/>
      <c r="AE107" s="602"/>
      <c r="AF107" s="602"/>
      <c r="AG107" s="602"/>
      <c r="AH107" s="602"/>
      <c r="AI107" s="602"/>
      <c r="AK107" s="107"/>
      <c r="AL107" s="107"/>
      <c r="AM107" s="107"/>
    </row>
    <row r="108" spans="1:39" ht="15" customHeight="1">
      <c r="A108" s="526" t="s">
        <v>384</v>
      </c>
      <c r="B108" s="526"/>
      <c r="C108" s="526"/>
      <c r="D108" s="527"/>
      <c r="E108" s="527"/>
      <c r="F108" s="527"/>
      <c r="G108" s="527"/>
      <c r="H108" s="527"/>
      <c r="I108" s="527"/>
      <c r="J108" s="527"/>
      <c r="K108" s="527"/>
      <c r="L108" s="527"/>
      <c r="M108" s="527"/>
      <c r="N108" s="527"/>
      <c r="O108" s="527"/>
      <c r="P108" s="527"/>
      <c r="Q108" s="527"/>
      <c r="R108" s="527"/>
      <c r="S108" s="527"/>
      <c r="T108" s="527"/>
      <c r="U108" s="527"/>
      <c r="V108" s="527"/>
      <c r="W108" s="527"/>
      <c r="X108" s="527"/>
      <c r="Y108" s="527"/>
      <c r="Z108" s="527"/>
      <c r="AA108" s="527"/>
      <c r="AB108" s="602"/>
      <c r="AC108" s="602"/>
      <c r="AD108" s="602"/>
      <c r="AE108" s="602"/>
      <c r="AF108" s="602"/>
      <c r="AG108" s="602"/>
      <c r="AH108" s="602"/>
      <c r="AI108" s="602"/>
      <c r="AK108" s="107"/>
      <c r="AL108" s="107"/>
      <c r="AM108" s="107"/>
    </row>
    <row r="109" spans="1:39" s="107" customFormat="1" ht="15" customHeight="1">
      <c r="A109" s="525" t="s">
        <v>385</v>
      </c>
      <c r="B109" s="525"/>
      <c r="C109" s="525"/>
      <c r="D109" s="527"/>
      <c r="E109" s="527"/>
      <c r="F109" s="527"/>
      <c r="G109" s="527"/>
      <c r="H109" s="527"/>
      <c r="I109" s="527"/>
      <c r="J109" s="527"/>
      <c r="K109" s="527"/>
      <c r="L109" s="527"/>
      <c r="M109" s="527"/>
      <c r="N109" s="527"/>
      <c r="O109" s="527"/>
      <c r="P109" s="527"/>
      <c r="Q109" s="527"/>
      <c r="R109" s="527"/>
      <c r="S109" s="527"/>
      <c r="T109" s="527"/>
      <c r="U109" s="527"/>
      <c r="V109" s="527"/>
      <c r="W109" s="527"/>
      <c r="X109" s="527"/>
      <c r="Y109" s="527"/>
      <c r="Z109" s="527"/>
      <c r="AA109" s="527"/>
      <c r="AB109" s="602"/>
      <c r="AC109" s="602"/>
      <c r="AD109" s="602"/>
      <c r="AE109" s="602"/>
      <c r="AF109" s="602"/>
      <c r="AG109" s="602"/>
      <c r="AH109" s="602"/>
      <c r="AI109" s="602"/>
      <c r="AL109" s="161"/>
      <c r="AM109" s="161"/>
    </row>
    <row r="110" spans="1:39" ht="15" customHeight="1">
      <c r="A110" s="474" t="s">
        <v>386</v>
      </c>
      <c r="B110" s="475"/>
      <c r="C110" s="475"/>
      <c r="D110" s="475"/>
      <c r="E110" s="475"/>
      <c r="F110" s="475"/>
      <c r="G110" s="475"/>
      <c r="H110" s="475"/>
      <c r="I110" s="475"/>
      <c r="J110" s="475"/>
      <c r="K110" s="475"/>
      <c r="L110" s="475"/>
      <c r="M110" s="475"/>
      <c r="N110" s="475"/>
      <c r="O110" s="475"/>
      <c r="P110" s="475"/>
      <c r="Q110" s="475"/>
      <c r="R110" s="475"/>
      <c r="S110" s="475"/>
      <c r="T110" s="475"/>
      <c r="U110" s="475"/>
      <c r="V110" s="475"/>
      <c r="W110" s="475"/>
      <c r="X110" s="475"/>
      <c r="Y110" s="475"/>
      <c r="Z110" s="475"/>
      <c r="AA110" s="475"/>
      <c r="AB110" s="615">
        <f ca="1">SUM(AB106:OFFSET(Laczna_kwota_11,-1,28))</f>
        <v>0</v>
      </c>
      <c r="AC110" s="616"/>
      <c r="AD110" s="616"/>
      <c r="AE110" s="616"/>
      <c r="AF110" s="616"/>
      <c r="AG110" s="616"/>
      <c r="AH110" s="616"/>
      <c r="AI110" s="617"/>
      <c r="AK110" s="162" t="s">
        <v>263</v>
      </c>
      <c r="AM110" s="161"/>
    </row>
    <row r="111" spans="1:39" ht="15" customHeight="1">
      <c r="A111" s="621" t="s">
        <v>387</v>
      </c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22"/>
      <c r="S111" s="622"/>
      <c r="T111" s="622"/>
      <c r="U111" s="622"/>
      <c r="V111" s="622"/>
      <c r="W111" s="622"/>
      <c r="X111" s="622"/>
      <c r="Y111" s="622"/>
      <c r="Z111" s="622"/>
      <c r="AA111" s="622"/>
      <c r="AB111" s="623">
        <f ca="1">Zal_B_IV_A9.1!AE2</f>
        <v>0</v>
      </c>
      <c r="AC111" s="624"/>
      <c r="AD111" s="624"/>
      <c r="AE111" s="624"/>
      <c r="AF111" s="624"/>
      <c r="AG111" s="624"/>
      <c r="AH111" s="624"/>
      <c r="AI111" s="624"/>
      <c r="AK111" s="331" t="s">
        <v>264</v>
      </c>
      <c r="AM111" s="161"/>
    </row>
    <row r="112" spans="1:39" ht="25.5" customHeight="1">
      <c r="A112" s="518" t="s">
        <v>391</v>
      </c>
      <c r="B112" s="519"/>
      <c r="C112" s="519"/>
      <c r="D112" s="519"/>
      <c r="E112" s="519"/>
      <c r="F112" s="519"/>
      <c r="G112" s="519"/>
      <c r="H112" s="519"/>
      <c r="I112" s="519"/>
      <c r="J112" s="519"/>
      <c r="K112" s="519"/>
      <c r="L112" s="519"/>
      <c r="M112" s="519"/>
      <c r="N112" s="519"/>
      <c r="O112" s="519"/>
      <c r="P112" s="519"/>
      <c r="Q112" s="519"/>
      <c r="R112" s="519"/>
      <c r="S112" s="519"/>
      <c r="T112" s="519"/>
      <c r="U112" s="519"/>
      <c r="V112" s="519"/>
      <c r="W112" s="519"/>
      <c r="X112" s="519"/>
      <c r="Y112" s="519"/>
      <c r="Z112" s="519"/>
      <c r="AA112" s="520"/>
      <c r="AB112" s="618">
        <f ca="1">AB103-AB110</f>
        <v>300000</v>
      </c>
      <c r="AC112" s="619"/>
      <c r="AD112" s="619"/>
      <c r="AE112" s="619"/>
      <c r="AF112" s="619"/>
      <c r="AG112" s="619"/>
      <c r="AH112" s="619"/>
      <c r="AI112" s="620"/>
      <c r="AM112" s="161"/>
    </row>
    <row r="113" spans="1:39" ht="21" customHeight="1">
      <c r="A113" s="614" t="s">
        <v>390</v>
      </c>
      <c r="B113" s="614"/>
      <c r="C113" s="614"/>
      <c r="D113" s="614"/>
      <c r="E113" s="614"/>
      <c r="F113" s="614"/>
      <c r="G113" s="614"/>
      <c r="H113" s="614"/>
      <c r="I113" s="614"/>
      <c r="J113" s="614"/>
      <c r="K113" s="614"/>
      <c r="L113" s="614"/>
      <c r="M113" s="614"/>
      <c r="N113" s="614"/>
      <c r="O113" s="614"/>
      <c r="P113" s="614"/>
      <c r="Q113" s="614"/>
      <c r="R113" s="614"/>
      <c r="S113" s="614"/>
      <c r="T113" s="614"/>
      <c r="U113" s="614"/>
      <c r="V113" s="614"/>
      <c r="W113" s="614"/>
      <c r="X113" s="614"/>
      <c r="Y113" s="614"/>
      <c r="Z113" s="614"/>
      <c r="AA113" s="614"/>
      <c r="AB113" s="614"/>
      <c r="AC113" s="614"/>
      <c r="AD113" s="614"/>
      <c r="AE113" s="614"/>
      <c r="AF113" s="614"/>
      <c r="AG113" s="614"/>
      <c r="AH113" s="614"/>
      <c r="AI113" s="614"/>
      <c r="AM113" s="161"/>
    </row>
    <row r="114" spans="1:39" ht="21" customHeight="1">
      <c r="A114" s="614" t="s">
        <v>388</v>
      </c>
      <c r="B114" s="614"/>
      <c r="C114" s="614"/>
      <c r="D114" s="614"/>
      <c r="E114" s="614"/>
      <c r="F114" s="614"/>
      <c r="G114" s="614"/>
      <c r="H114" s="614"/>
      <c r="I114" s="614"/>
      <c r="J114" s="614"/>
      <c r="K114" s="614"/>
      <c r="L114" s="614"/>
      <c r="M114" s="614"/>
      <c r="N114" s="614"/>
      <c r="O114" s="614"/>
      <c r="P114" s="614"/>
      <c r="Q114" s="614"/>
      <c r="R114" s="614"/>
      <c r="S114" s="614"/>
      <c r="T114" s="614"/>
      <c r="U114" s="614"/>
      <c r="V114" s="614"/>
      <c r="W114" s="614"/>
      <c r="X114" s="614"/>
      <c r="Y114" s="614"/>
      <c r="Z114" s="614"/>
      <c r="AA114" s="614"/>
      <c r="AB114" s="613" t="s">
        <v>8</v>
      </c>
      <c r="AC114" s="613"/>
      <c r="AD114" s="612"/>
      <c r="AE114" s="117"/>
      <c r="AF114" s="611" t="s">
        <v>9</v>
      </c>
      <c r="AG114" s="612"/>
      <c r="AH114" s="610"/>
      <c r="AI114" s="610"/>
      <c r="AM114" s="161"/>
    </row>
    <row r="115" spans="1:39" ht="21" customHeight="1">
      <c r="A115" s="614" t="s">
        <v>389</v>
      </c>
      <c r="B115" s="614"/>
      <c r="C115" s="614"/>
      <c r="D115" s="614"/>
      <c r="E115" s="614"/>
      <c r="F115" s="614"/>
      <c r="G115" s="614"/>
      <c r="H115" s="614"/>
      <c r="I115" s="614"/>
      <c r="J115" s="614"/>
      <c r="K115" s="614"/>
      <c r="L115" s="614"/>
      <c r="M115" s="614"/>
      <c r="N115" s="614"/>
      <c r="O115" s="614"/>
      <c r="P115" s="614"/>
      <c r="Q115" s="614"/>
      <c r="R115" s="614"/>
      <c r="S115" s="614"/>
      <c r="T115" s="614"/>
      <c r="U115" s="614"/>
      <c r="V115" s="614"/>
      <c r="W115" s="614"/>
      <c r="X115" s="614"/>
      <c r="Y115" s="614"/>
      <c r="Z115" s="614"/>
      <c r="AA115" s="614"/>
      <c r="AB115" s="613" t="s">
        <v>8</v>
      </c>
      <c r="AC115" s="613"/>
      <c r="AD115" s="612"/>
      <c r="AE115" s="117"/>
      <c r="AF115" s="611" t="s">
        <v>9</v>
      </c>
      <c r="AG115" s="612"/>
      <c r="AH115" s="610"/>
      <c r="AI115" s="610"/>
      <c r="AM115" s="161"/>
    </row>
  </sheetData>
  <sheetProtection sheet="1" formatCells="0" formatColumns="0" formatRows="0" insertRows="0" insertHyperlinks="0" deleteRows="0" sort="0" autoFilter="0" pivotTables="0"/>
  <mergeCells count="190">
    <mergeCell ref="A110:AA110"/>
    <mergeCell ref="AB110:AI110"/>
    <mergeCell ref="A112:AA112"/>
    <mergeCell ref="AB112:AI112"/>
    <mergeCell ref="A108:C108"/>
    <mergeCell ref="D108:AA108"/>
    <mergeCell ref="AB108:AI108"/>
    <mergeCell ref="A109:C109"/>
    <mergeCell ref="D109:AA109"/>
    <mergeCell ref="AB109:AI109"/>
    <mergeCell ref="A111:AA111"/>
    <mergeCell ref="AB111:AI111"/>
    <mergeCell ref="AH114:AI114"/>
    <mergeCell ref="AH115:AI115"/>
    <mergeCell ref="AF114:AG114"/>
    <mergeCell ref="AF115:AG115"/>
    <mergeCell ref="AB114:AD114"/>
    <mergeCell ref="AB115:AD115"/>
    <mergeCell ref="A114:AA114"/>
    <mergeCell ref="A115:AA115"/>
    <mergeCell ref="A113:AI113"/>
    <mergeCell ref="A106:C106"/>
    <mergeCell ref="D106:AA106"/>
    <mergeCell ref="AB106:AI106"/>
    <mergeCell ref="A107:C107"/>
    <mergeCell ref="D107:AA107"/>
    <mergeCell ref="AB107:AI107"/>
    <mergeCell ref="A105:AA105"/>
    <mergeCell ref="AB105:AI105"/>
    <mergeCell ref="A100:AC100"/>
    <mergeCell ref="AD100:AI100"/>
    <mergeCell ref="A101:AC101"/>
    <mergeCell ref="AD101:AI101"/>
    <mergeCell ref="A102:AI102"/>
    <mergeCell ref="AB104:AI104"/>
    <mergeCell ref="A104:AA104"/>
    <mergeCell ref="A103:AA103"/>
    <mergeCell ref="A96:AC96"/>
    <mergeCell ref="AD96:AI96"/>
    <mergeCell ref="A97:AC97"/>
    <mergeCell ref="AD97:AI97"/>
    <mergeCell ref="A98:AI98"/>
    <mergeCell ref="A99:AC99"/>
    <mergeCell ref="AD99:AI99"/>
    <mergeCell ref="AB103:AI103"/>
    <mergeCell ref="A87:T87"/>
    <mergeCell ref="A89:F91"/>
    <mergeCell ref="S89:X91"/>
    <mergeCell ref="AG89:AI91"/>
    <mergeCell ref="A93:AI93"/>
    <mergeCell ref="A95:AI95"/>
    <mergeCell ref="AB84:AI84"/>
    <mergeCell ref="B85:E85"/>
    <mergeCell ref="F85:H85"/>
    <mergeCell ref="I85:K85"/>
    <mergeCell ref="L85:N85"/>
    <mergeCell ref="O85:U85"/>
    <mergeCell ref="V85:AA85"/>
    <mergeCell ref="AB85:AI85"/>
    <mergeCell ref="B84:E84"/>
    <mergeCell ref="F84:H84"/>
    <mergeCell ref="I84:K84"/>
    <mergeCell ref="L84:N84"/>
    <mergeCell ref="O84:U84"/>
    <mergeCell ref="V84:AA84"/>
    <mergeCell ref="AB82:AI82"/>
    <mergeCell ref="B83:E83"/>
    <mergeCell ref="F83:H83"/>
    <mergeCell ref="I83:K83"/>
    <mergeCell ref="L83:N83"/>
    <mergeCell ref="O83:U83"/>
    <mergeCell ref="V83:AA83"/>
    <mergeCell ref="AB83:AI83"/>
    <mergeCell ref="V80:AA81"/>
    <mergeCell ref="B82:E82"/>
    <mergeCell ref="F82:H82"/>
    <mergeCell ref="I82:K82"/>
    <mergeCell ref="L82:N82"/>
    <mergeCell ref="O82:U82"/>
    <mergeCell ref="V82:AA82"/>
    <mergeCell ref="A77:AI77"/>
    <mergeCell ref="A79:A81"/>
    <mergeCell ref="B79:K79"/>
    <mergeCell ref="L79:AA79"/>
    <mergeCell ref="AB79:AI81"/>
    <mergeCell ref="B80:E81"/>
    <mergeCell ref="F80:H81"/>
    <mergeCell ref="I80:K81"/>
    <mergeCell ref="L80:N81"/>
    <mergeCell ref="O80:U81"/>
    <mergeCell ref="A74:D74"/>
    <mergeCell ref="E74:H74"/>
    <mergeCell ref="I74:U74"/>
    <mergeCell ref="V74:AI74"/>
    <mergeCell ref="A75:D75"/>
    <mergeCell ref="E75:H75"/>
    <mergeCell ref="I75:U75"/>
    <mergeCell ref="V75:AI75"/>
    <mergeCell ref="A72:F72"/>
    <mergeCell ref="G72:O72"/>
    <mergeCell ref="P72:Y72"/>
    <mergeCell ref="Z72:AI72"/>
    <mergeCell ref="A73:F73"/>
    <mergeCell ref="G73:O73"/>
    <mergeCell ref="P73:Y73"/>
    <mergeCell ref="Z73:AI73"/>
    <mergeCell ref="A67:AI67"/>
    <mergeCell ref="A70:G70"/>
    <mergeCell ref="H70:Q70"/>
    <mergeCell ref="R70:Y70"/>
    <mergeCell ref="Z70:AI70"/>
    <mergeCell ref="A71:G71"/>
    <mergeCell ref="H71:Q71"/>
    <mergeCell ref="R71:Y71"/>
    <mergeCell ref="Z71:AI71"/>
    <mergeCell ref="A64:D64"/>
    <mergeCell ref="E64:H64"/>
    <mergeCell ref="I64:W64"/>
    <mergeCell ref="A65:D66"/>
    <mergeCell ref="E65:H66"/>
    <mergeCell ref="I65:Q66"/>
    <mergeCell ref="S65:V65"/>
    <mergeCell ref="A62:F62"/>
    <mergeCell ref="G62:O62"/>
    <mergeCell ref="P62:Y62"/>
    <mergeCell ref="Z62:AI62"/>
    <mergeCell ref="A63:F63"/>
    <mergeCell ref="G63:O63"/>
    <mergeCell ref="P63:Y63"/>
    <mergeCell ref="Z63:AI63"/>
    <mergeCell ref="A58:AI58"/>
    <mergeCell ref="A60:G60"/>
    <mergeCell ref="H60:Q60"/>
    <mergeCell ref="R60:Y60"/>
    <mergeCell ref="Z60:AI60"/>
    <mergeCell ref="A61:G61"/>
    <mergeCell ref="H61:Q61"/>
    <mergeCell ref="R61:Y61"/>
    <mergeCell ref="Z61:AI61"/>
    <mergeCell ref="B55:P55"/>
    <mergeCell ref="Q55:T55"/>
    <mergeCell ref="U55:X55"/>
    <mergeCell ref="Y55:AI55"/>
    <mergeCell ref="B56:P56"/>
    <mergeCell ref="Q56:T56"/>
    <mergeCell ref="U56:X56"/>
    <mergeCell ref="Y56:AI56"/>
    <mergeCell ref="A51:AI51"/>
    <mergeCell ref="B53:P53"/>
    <mergeCell ref="Q53:T53"/>
    <mergeCell ref="U53:X53"/>
    <mergeCell ref="Y53:AI53"/>
    <mergeCell ref="B54:P54"/>
    <mergeCell ref="Q54:T54"/>
    <mergeCell ref="U54:X54"/>
    <mergeCell ref="Y54:AI54"/>
    <mergeCell ref="A45:AI45"/>
    <mergeCell ref="B47:P47"/>
    <mergeCell ref="Q47:T47"/>
    <mergeCell ref="U47:X47"/>
    <mergeCell ref="Y47:AI47"/>
    <mergeCell ref="B48:P48"/>
    <mergeCell ref="Q48:T48"/>
    <mergeCell ref="U48:X48"/>
    <mergeCell ref="Y48:AI48"/>
    <mergeCell ref="A35:B37"/>
    <mergeCell ref="C35:Y37"/>
    <mergeCell ref="Z35:AI37"/>
    <mergeCell ref="A39:AI39"/>
    <mergeCell ref="A40:AI41"/>
    <mergeCell ref="A43:AI43"/>
    <mergeCell ref="A26:AI26"/>
    <mergeCell ref="A27:AI28"/>
    <mergeCell ref="A31:Y31"/>
    <mergeCell ref="Z31:AB31"/>
    <mergeCell ref="AC31:AI31"/>
    <mergeCell ref="A32:B34"/>
    <mergeCell ref="C32:AI34"/>
    <mergeCell ref="A14:AI14"/>
    <mergeCell ref="A15:AI16"/>
    <mergeCell ref="A18:AI18"/>
    <mergeCell ref="A19:AI20"/>
    <mergeCell ref="A22:AI22"/>
    <mergeCell ref="A23:AI24"/>
    <mergeCell ref="A2:AI2"/>
    <mergeCell ref="A4:O4"/>
    <mergeCell ref="A6:AI6"/>
    <mergeCell ref="A7:AI8"/>
    <mergeCell ref="A10:AI10"/>
    <mergeCell ref="A11:AI12"/>
  </mergeCells>
  <dataValidations count="17">
    <dataValidation allowBlank="1" showErrorMessage="1" sqref="AB110:AI110 AB111 AF114:AF115 AB114:AB115 AB112:AI112 AH114:AH115" xr:uid="{00000000-0002-0000-0200-000000000000}"/>
    <dataValidation allowBlank="1" showErrorMessage="1" promptTitle="Uwaga!" sqref="AB103:AI103" xr:uid="{00000000-0002-0000-0200-000001000000}"/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06:AI109" xr:uid="{00000000-0002-0000-0200-000002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K110" xr:uid="{00000000-0002-0000-0200-000003000000}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K8" xr:uid="{00000000-0002-0000-0200-000004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K86" xr:uid="{00000000-0002-0000-02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7, jak wskazuje zielona strzałka) i wybrać Wstaw." sqref="AK57" xr:uid="{00000000-0002-0000-0200-000006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58:AK59 AK87 AK111" xr:uid="{00000000-0002-0000-0200-000007000000}"/>
    <dataValidation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D97:AI97 AD101:AI101" xr:uid="{00000000-0002-0000-0200-000008000000}"/>
    <dataValidation type="decimal" operator="greaterThanOrEqual" allowBlank="1" showInputMessage="1" showErrorMessage="1" errorTitle="Błąd!" error="W tym polu można wpisać tylko liczbę - równą lub większą od 0" sqref="Q48:T48 Q54:T56" xr:uid="{00000000-0002-0000-0200-000009000000}">
      <formula1>0</formula1>
    </dataValidation>
    <dataValidation type="whole" allowBlank="1" showInputMessage="1" showErrorMessage="1" errorTitle="Błąd!" error="W tym polu można wpisać tylko pojedynczą cyfrę - w zakresie od 0 do 9" sqref="I90 K90:N90 AA90 AC90:AF90" xr:uid="{00000000-0002-0000-0200-00000A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H90 Z90" xr:uid="{00000000-0002-0000-0200-00000B000000}">
      <formula1>0</formula1>
      <formula2>1</formula2>
    </dataValidation>
    <dataValidation type="list" allowBlank="1" showInputMessage="1" showErrorMessage="1" sqref="AD96 AD99:AD100 R68:AI69 R76:AI76 S65" xr:uid="{00000000-0002-0000-0200-00000C000000}">
      <formula1>"(wybierz z listy),TAK,NIE"</formula1>
    </dataValidation>
    <dataValidation type="list" allowBlank="1" showInputMessage="1" showErrorMessage="1" sqref="AG49:AG52" xr:uid="{00000000-0002-0000-0200-00000D000000}">
      <formula1>"(wybierz z listy), Tak, NIE"</formula1>
    </dataValidation>
    <dataValidation type="list" allowBlank="1" showInputMessage="1" showErrorMessage="1" sqref="H71:Q71 H61:Q61 B83:E85" xr:uid="{00000000-0002-0000-0200-00000E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B104:AI104" xr:uid="{00000000-0002-0000-0200-00000F000000}">
      <formula1>"wybierz z listy,500 000,200 000,100 000,30 000, 20 000"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E114:AE115" xr:uid="{00000000-0002-0000-0200-000010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2014-2020_19.2/4/z&amp;R
&amp;8Strona &amp;P z &amp;N</oddFooter>
  </headerFooter>
  <rowBreaks count="2" manualBreakCount="2">
    <brk id="29" max="34" man="1"/>
    <brk id="76" max="3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F38"/>
  <sheetViews>
    <sheetView showGridLines="0" view="pageBreakPreview" topLeftCell="A34" zoomScaleNormal="100" zoomScaleSheetLayoutView="100" zoomScalePageLayoutView="110" workbookViewId="0">
      <selection activeCell="A38" sqref="A38:D38"/>
    </sheetView>
  </sheetViews>
  <sheetFormatPr defaultColWidth="9.140625" defaultRowHeight="15" customHeight="1"/>
  <cols>
    <col min="1" max="1" width="4.140625" style="6" customWidth="1"/>
    <col min="2" max="2" width="78.85546875" style="108" customWidth="1"/>
    <col min="3" max="3" width="14.42578125" style="6" customWidth="1"/>
    <col min="4" max="4" width="8.85546875" style="6" customWidth="1"/>
    <col min="5" max="5" width="6.7109375" style="6" customWidth="1"/>
    <col min="6" max="16384" width="9.140625" style="6"/>
  </cols>
  <sheetData>
    <row r="1" spans="1:4" ht="15" customHeight="1">
      <c r="A1" s="628" t="s">
        <v>216</v>
      </c>
      <c r="B1" s="628"/>
      <c r="C1" s="628"/>
      <c r="D1" s="628"/>
    </row>
    <row r="2" spans="1:4" ht="15" customHeight="1">
      <c r="A2" s="630" t="s">
        <v>24</v>
      </c>
      <c r="B2" s="630"/>
      <c r="C2" s="629" t="s">
        <v>22</v>
      </c>
      <c r="D2" s="629"/>
    </row>
    <row r="3" spans="1:4" ht="15" customHeight="1">
      <c r="A3" s="102" t="s">
        <v>1</v>
      </c>
      <c r="B3" s="104" t="s">
        <v>12</v>
      </c>
      <c r="C3" s="102" t="s">
        <v>162</v>
      </c>
      <c r="D3" s="102" t="s">
        <v>10</v>
      </c>
    </row>
    <row r="4" spans="1:4" ht="15" customHeight="1">
      <c r="A4" s="632" t="s">
        <v>195</v>
      </c>
      <c r="B4" s="632"/>
      <c r="C4" s="631" t="s">
        <v>8</v>
      </c>
      <c r="D4" s="631"/>
    </row>
    <row r="5" spans="1:4" ht="30" customHeight="1">
      <c r="A5" s="102" t="s">
        <v>5</v>
      </c>
      <c r="B5" s="176" t="s">
        <v>319</v>
      </c>
      <c r="C5" s="109" t="s">
        <v>8</v>
      </c>
      <c r="D5" s="118"/>
    </row>
    <row r="6" spans="1:4" ht="39" customHeight="1">
      <c r="A6" s="103" t="s">
        <v>7</v>
      </c>
      <c r="B6" s="173" t="s">
        <v>318</v>
      </c>
      <c r="C6" s="109" t="s">
        <v>8</v>
      </c>
      <c r="D6" s="118"/>
    </row>
    <row r="7" spans="1:4" ht="15" customHeight="1">
      <c r="A7" s="103" t="s">
        <v>4</v>
      </c>
      <c r="B7" s="633" t="s">
        <v>206</v>
      </c>
      <c r="C7" s="634"/>
      <c r="D7" s="635"/>
    </row>
    <row r="8" spans="1:4" ht="44.25" customHeight="1">
      <c r="A8" s="103" t="s">
        <v>204</v>
      </c>
      <c r="B8" s="132" t="s">
        <v>207</v>
      </c>
      <c r="C8" s="1" t="s">
        <v>22</v>
      </c>
      <c r="D8" s="118" t="str">
        <f>IF(C8="ND",0,"")</f>
        <v/>
      </c>
    </row>
    <row r="9" spans="1:4" ht="39.950000000000003" customHeight="1">
      <c r="A9" s="103" t="s">
        <v>205</v>
      </c>
      <c r="B9" s="132" t="s">
        <v>218</v>
      </c>
      <c r="C9" s="1" t="s">
        <v>22</v>
      </c>
      <c r="D9" s="118" t="str">
        <f t="shared" ref="D9:D24" si="0">IF(C9="ND",0,"")</f>
        <v/>
      </c>
    </row>
    <row r="10" spans="1:4" ht="39.950000000000003" customHeight="1">
      <c r="A10" s="103" t="s">
        <v>52</v>
      </c>
      <c r="B10" s="132" t="s">
        <v>196</v>
      </c>
      <c r="C10" s="1" t="s">
        <v>22</v>
      </c>
      <c r="D10" s="118" t="str">
        <f t="shared" si="0"/>
        <v/>
      </c>
    </row>
    <row r="11" spans="1:4" ht="39.950000000000003" customHeight="1">
      <c r="A11" s="103" t="s">
        <v>197</v>
      </c>
      <c r="B11" s="132" t="s">
        <v>198</v>
      </c>
      <c r="C11" s="1" t="s">
        <v>22</v>
      </c>
      <c r="D11" s="118" t="str">
        <f t="shared" si="0"/>
        <v/>
      </c>
    </row>
    <row r="12" spans="1:4" ht="30" customHeight="1">
      <c r="A12" s="102" t="s">
        <v>199</v>
      </c>
      <c r="B12" s="132" t="s">
        <v>200</v>
      </c>
      <c r="C12" s="1" t="s">
        <v>22</v>
      </c>
      <c r="D12" s="118" t="str">
        <f t="shared" si="0"/>
        <v/>
      </c>
    </row>
    <row r="13" spans="1:4" ht="39.950000000000003" customHeight="1">
      <c r="A13" s="102" t="s">
        <v>0</v>
      </c>
      <c r="B13" s="132" t="s">
        <v>175</v>
      </c>
      <c r="C13" s="1" t="s">
        <v>22</v>
      </c>
      <c r="D13" s="118" t="str">
        <f t="shared" si="0"/>
        <v/>
      </c>
    </row>
    <row r="14" spans="1:4" ht="69.95" customHeight="1">
      <c r="A14" s="102" t="s">
        <v>23</v>
      </c>
      <c r="B14" s="132" t="s">
        <v>311</v>
      </c>
      <c r="C14" s="1" t="s">
        <v>22</v>
      </c>
      <c r="D14" s="118" t="str">
        <f t="shared" si="0"/>
        <v/>
      </c>
    </row>
    <row r="15" spans="1:4" ht="30" customHeight="1">
      <c r="A15" s="102" t="s">
        <v>168</v>
      </c>
      <c r="B15" s="132" t="s">
        <v>510</v>
      </c>
      <c r="C15" s="109" t="s">
        <v>8</v>
      </c>
      <c r="D15" s="118"/>
    </row>
    <row r="16" spans="1:4" ht="30" customHeight="1">
      <c r="A16" s="102" t="s">
        <v>169</v>
      </c>
      <c r="B16" s="132" t="s">
        <v>149</v>
      </c>
      <c r="C16" s="1" t="s">
        <v>22</v>
      </c>
      <c r="D16" s="118" t="str">
        <f t="shared" si="0"/>
        <v/>
      </c>
    </row>
    <row r="17" spans="1:4" ht="39.950000000000003" customHeight="1">
      <c r="A17" s="102" t="s">
        <v>201</v>
      </c>
      <c r="B17" s="132" t="s">
        <v>203</v>
      </c>
      <c r="C17" s="1" t="s">
        <v>22</v>
      </c>
      <c r="D17" s="118" t="str">
        <f t="shared" si="0"/>
        <v/>
      </c>
    </row>
    <row r="18" spans="1:4" ht="62.25" customHeight="1">
      <c r="A18" s="102" t="s">
        <v>202</v>
      </c>
      <c r="B18" s="173" t="s">
        <v>503</v>
      </c>
      <c r="C18" s="1" t="s">
        <v>22</v>
      </c>
      <c r="D18" s="118" t="str">
        <f t="shared" si="0"/>
        <v/>
      </c>
    </row>
    <row r="19" spans="1:4" ht="30" customHeight="1">
      <c r="A19" s="102" t="s">
        <v>172</v>
      </c>
      <c r="B19" s="132" t="s">
        <v>161</v>
      </c>
      <c r="C19" s="109" t="s">
        <v>8</v>
      </c>
      <c r="D19" s="118"/>
    </row>
    <row r="20" spans="1:4" ht="30" customHeight="1">
      <c r="A20" s="102" t="s">
        <v>173</v>
      </c>
      <c r="B20" s="132" t="s">
        <v>146</v>
      </c>
      <c r="C20" s="1" t="s">
        <v>22</v>
      </c>
      <c r="D20" s="118" t="str">
        <f t="shared" si="0"/>
        <v/>
      </c>
    </row>
    <row r="21" spans="1:4" ht="39.950000000000003" customHeight="1">
      <c r="A21" s="102" t="s">
        <v>246</v>
      </c>
      <c r="B21" s="132" t="s">
        <v>259</v>
      </c>
      <c r="C21" s="1" t="s">
        <v>22</v>
      </c>
      <c r="D21" s="118" t="str">
        <f t="shared" si="0"/>
        <v/>
      </c>
    </row>
    <row r="22" spans="1:4" ht="15" customHeight="1">
      <c r="A22" s="632" t="s">
        <v>174</v>
      </c>
      <c r="B22" s="632"/>
      <c r="C22" s="636" t="s">
        <v>22</v>
      </c>
      <c r="D22" s="636"/>
    </row>
    <row r="23" spans="1:4" ht="15" customHeight="1">
      <c r="A23" s="102" t="s">
        <v>5</v>
      </c>
      <c r="B23" s="132" t="s">
        <v>154</v>
      </c>
      <c r="C23" s="1" t="s">
        <v>22</v>
      </c>
      <c r="D23" s="118" t="str">
        <f t="shared" si="0"/>
        <v/>
      </c>
    </row>
    <row r="24" spans="1:4" ht="39.950000000000003" customHeight="1">
      <c r="A24" s="102" t="s">
        <v>7</v>
      </c>
      <c r="B24" s="132" t="s">
        <v>248</v>
      </c>
      <c r="C24" s="1" t="s">
        <v>22</v>
      </c>
      <c r="D24" s="118" t="str">
        <f t="shared" si="0"/>
        <v/>
      </c>
    </row>
    <row r="25" spans="1:4" ht="39.950000000000003" customHeight="1">
      <c r="A25" s="640" t="s">
        <v>269</v>
      </c>
      <c r="B25" s="641"/>
      <c r="C25" s="642" t="s">
        <v>22</v>
      </c>
      <c r="D25" s="643"/>
    </row>
    <row r="26" spans="1:4" ht="39.950000000000003" customHeight="1">
      <c r="A26" s="174" t="s">
        <v>5</v>
      </c>
      <c r="B26" s="177" t="s">
        <v>272</v>
      </c>
      <c r="C26" s="337" t="s">
        <v>22</v>
      </c>
      <c r="D26" s="178"/>
    </row>
    <row r="27" spans="1:4" ht="39.950000000000003" customHeight="1">
      <c r="A27" s="174" t="s">
        <v>273</v>
      </c>
      <c r="B27" s="173" t="s">
        <v>334</v>
      </c>
      <c r="C27" s="175" t="s">
        <v>22</v>
      </c>
      <c r="D27" s="179" t="str">
        <f>IF(C27="ND",0,"")</f>
        <v/>
      </c>
    </row>
    <row r="28" spans="1:4" ht="39.950000000000003" customHeight="1">
      <c r="A28" s="174" t="s">
        <v>274</v>
      </c>
      <c r="B28" s="173" t="s">
        <v>335</v>
      </c>
      <c r="C28" s="175" t="s">
        <v>22</v>
      </c>
      <c r="D28" s="179" t="str">
        <f>IF(C28="ND",0,"")</f>
        <v/>
      </c>
    </row>
    <row r="29" spans="1:4" ht="39.950000000000003" customHeight="1">
      <c r="A29" s="174" t="s">
        <v>4</v>
      </c>
      <c r="B29" s="173" t="s">
        <v>270</v>
      </c>
      <c r="C29" s="175" t="s">
        <v>22</v>
      </c>
      <c r="D29" s="179" t="str">
        <f>IF(C29="ND",0,"")</f>
        <v/>
      </c>
    </row>
    <row r="30" spans="1:4" ht="39.950000000000003" customHeight="1">
      <c r="A30" s="174" t="s">
        <v>271</v>
      </c>
      <c r="B30" s="173" t="s">
        <v>336</v>
      </c>
      <c r="C30" s="175" t="s">
        <v>22</v>
      </c>
      <c r="D30" s="179" t="str">
        <f>IF(C30="ND",0,"")</f>
        <v/>
      </c>
    </row>
    <row r="31" spans="1:4" ht="39.950000000000003" customHeight="1">
      <c r="A31" s="174" t="s">
        <v>0</v>
      </c>
      <c r="B31" s="173" t="s">
        <v>337</v>
      </c>
      <c r="C31" s="175" t="s">
        <v>22</v>
      </c>
      <c r="D31" s="179" t="str">
        <f>IF(C31="ND",0,"")</f>
        <v/>
      </c>
    </row>
    <row r="32" spans="1:4" ht="15" customHeight="1">
      <c r="A32" s="632" t="s">
        <v>338</v>
      </c>
      <c r="B32" s="632"/>
      <c r="C32" s="636" t="s">
        <v>22</v>
      </c>
      <c r="D32" s="636"/>
    </row>
    <row r="33" spans="1:6" ht="15" customHeight="1">
      <c r="A33" s="115" t="s">
        <v>5</v>
      </c>
      <c r="B33" s="110"/>
      <c r="C33" s="109" t="s">
        <v>8</v>
      </c>
      <c r="D33" s="118" t="str">
        <f>IF(B33&gt;"","Wpisz liczbę załączników","")</f>
        <v/>
      </c>
    </row>
    <row r="34" spans="1:6" ht="15" customHeight="1">
      <c r="A34" s="115" t="s">
        <v>7</v>
      </c>
      <c r="B34" s="110"/>
      <c r="C34" s="109" t="s">
        <v>8</v>
      </c>
      <c r="D34" s="118" t="str">
        <f>IF(B34&gt;"","Wpisz liczbę załączników","")</f>
        <v/>
      </c>
    </row>
    <row r="35" spans="1:6" s="111" customFormat="1" ht="15" customHeight="1">
      <c r="A35" s="13" t="s">
        <v>2</v>
      </c>
      <c r="B35" s="110"/>
      <c r="C35" s="1" t="s">
        <v>8</v>
      </c>
      <c r="D35" s="118" t="str">
        <f>IF(B35&gt;"","Wpisz liczbę załączników","")</f>
        <v/>
      </c>
    </row>
    <row r="36" spans="1:6" ht="15" customHeight="1">
      <c r="A36" s="637" t="s">
        <v>11</v>
      </c>
      <c r="B36" s="638"/>
      <c r="C36" s="639"/>
      <c r="D36" s="123">
        <f ca="1">SUM(D5:OFFSET(Razem_BIV_inf_zal,-1,3))</f>
        <v>0</v>
      </c>
      <c r="E36" s="89"/>
      <c r="F36" s="129" t="s">
        <v>263</v>
      </c>
    </row>
    <row r="37" spans="1:6" ht="14.25" customHeight="1">
      <c r="A37" s="627"/>
      <c r="B37" s="627"/>
      <c r="C37" s="627"/>
      <c r="D37" s="627"/>
      <c r="F37" s="130" t="s">
        <v>264</v>
      </c>
    </row>
    <row r="38" spans="1:6" ht="165.6" customHeight="1">
      <c r="A38" s="625" t="s">
        <v>511</v>
      </c>
      <c r="B38" s="626"/>
      <c r="C38" s="626"/>
      <c r="D38" s="626"/>
      <c r="F38" s="127"/>
    </row>
  </sheetData>
  <sheetProtection sheet="1" formatCells="0" formatColumns="0" formatRows="0" insertRows="0" insertHyperlinks="0" deleteRows="0" sort="0" autoFilter="0" pivotTables="0"/>
  <protectedRanges>
    <protectedRange password="8511" sqref="C3:D3" name="Zakres1_1_2"/>
    <protectedRange password="8511" sqref="A36 E36" name="Zakres1_2_1_1"/>
    <protectedRange password="8511" sqref="D27" name="Zakres1_1_2_2_1"/>
    <protectedRange password="8511" sqref="D28:D31" name="Zakres1_1_2_2_1_2"/>
    <protectedRange password="8511" sqref="A38" name="Zakres1_2_1_1_1"/>
  </protectedRanges>
  <mergeCells count="15">
    <mergeCell ref="A38:D38"/>
    <mergeCell ref="A37:D37"/>
    <mergeCell ref="A1:D1"/>
    <mergeCell ref="C2:D2"/>
    <mergeCell ref="A2:B2"/>
    <mergeCell ref="C4:D4"/>
    <mergeCell ref="A4:B4"/>
    <mergeCell ref="B7:D7"/>
    <mergeCell ref="A22:B22"/>
    <mergeCell ref="A32:B32"/>
    <mergeCell ref="C32:D32"/>
    <mergeCell ref="C22:D22"/>
    <mergeCell ref="A36:C36"/>
    <mergeCell ref="A25:B25"/>
    <mergeCell ref="C25:D25"/>
  </mergeCells>
  <dataValidations xWindow="872" yWindow="642" count="9">
    <dataValidation type="list" allowBlank="1" showInputMessage="1" showErrorMessage="1" sqref="C16:C18 C8:C14 C20:C32" xr:uid="{00000000-0002-0000-0300-000000000000}">
      <formula1>"(wybierz z listy),TAK,ND"</formula1>
    </dataValidation>
    <dataValidation type="list" allowBlank="1" showInputMessage="1" showErrorMessage="1" sqref="C2" xr:uid="{00000000-0002-0000-0300-000001000000}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36" xr:uid="{00000000-0002-0000-0300-000002000000}"/>
    <dataValidation type="whole" operator="greaterThanOrEqual" allowBlank="1" showInputMessage="1" showErrorMessage="1" errorTitle="Błąd!" error="W tym polu można wpisać tylko liczbę całkowitą - równą lub większą od 0" promptTitle="Uwaga!" prompt="Wpisz liczbę załączników" sqref="D5:D6 D15 D19" xr:uid="{00000000-0002-0000-0300-000003000000}">
      <formula1>0</formula1>
    </dataValidation>
    <dataValidation type="whole" operator="greaterThanOrEqual" allowBlank="1" showInputMessage="1" showErrorMessage="1" errorTitle="Uwaga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33:D35" xr:uid="{00000000-0002-0000-0300-000004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37" xr:uid="{00000000-0002-0000-03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9, jak wskazuje zielona strzałka) i wybrać Wstaw." sqref="F36" xr:uid="{00000000-0002-0000-0300-000006000000}"/>
    <dataValidation type="whole" operator="greaterThanOrEqual" allowBlank="1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8:D14 D16:D18 D20:D21 D23:D24" xr:uid="{00000000-0002-0000-0300-000007000000}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27:D31" xr:uid="{00000000-0002-0000-0300-000008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2014-2020_19.2/4/z&amp;R
&amp;8Strona &amp;P z &amp;N</oddFooter>
  </headerFooter>
  <rowBreaks count="1" manualBreakCount="1">
    <brk id="24" max="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P37"/>
  <sheetViews>
    <sheetView showGridLines="0" view="pageBreakPreview" topLeftCell="B13" zoomScaleNormal="85" zoomScaleSheetLayoutView="100" zoomScalePageLayoutView="110" workbookViewId="0">
      <selection activeCell="C8" sqref="C8:J8"/>
    </sheetView>
  </sheetViews>
  <sheetFormatPr defaultColWidth="9.140625" defaultRowHeight="12.75"/>
  <cols>
    <col min="1" max="1" width="0.28515625" style="43" hidden="1" customWidth="1"/>
    <col min="2" max="2" width="2.5703125" style="42" customWidth="1"/>
    <col min="3" max="3" width="2.7109375" style="43" customWidth="1"/>
    <col min="4" max="4" width="48.7109375" style="43" customWidth="1"/>
    <col min="5" max="5" width="2.7109375" style="43" customWidth="1"/>
    <col min="6" max="6" width="8.7109375" style="43" customWidth="1"/>
    <col min="7" max="7" width="2.7109375" style="43" customWidth="1"/>
    <col min="8" max="8" width="24.28515625" style="43" customWidth="1"/>
    <col min="9" max="9" width="2.7109375" style="43" customWidth="1"/>
    <col min="10" max="10" width="11.42578125" style="43" customWidth="1"/>
    <col min="11" max="16384" width="9.140625" style="43"/>
  </cols>
  <sheetData>
    <row r="1" spans="1:16" ht="16.5" customHeight="1">
      <c r="A1" s="90"/>
      <c r="B1" s="152" t="s">
        <v>215</v>
      </c>
      <c r="C1" s="152"/>
      <c r="D1" s="152"/>
      <c r="E1" s="152"/>
      <c r="F1" s="152"/>
      <c r="G1" s="152"/>
      <c r="H1" s="152"/>
      <c r="I1" s="10"/>
      <c r="J1" s="10"/>
    </row>
    <row r="2" spans="1:16" ht="3" customHeight="1">
      <c r="A2" s="91"/>
      <c r="B2" s="153"/>
      <c r="C2" s="144"/>
      <c r="D2" s="144"/>
      <c r="E2" s="144"/>
      <c r="F2" s="144"/>
      <c r="G2" s="144"/>
      <c r="H2" s="144"/>
      <c r="I2" s="93"/>
      <c r="J2" s="93"/>
    </row>
    <row r="3" spans="1:16" ht="24.75" customHeight="1">
      <c r="A3" s="91"/>
      <c r="B3" s="144" t="s">
        <v>5</v>
      </c>
      <c r="C3" s="673" t="s">
        <v>194</v>
      </c>
      <c r="D3" s="673"/>
      <c r="E3" s="259"/>
      <c r="F3" s="674"/>
      <c r="G3" s="675"/>
      <c r="H3" s="675"/>
      <c r="I3" s="675"/>
      <c r="J3" s="676"/>
      <c r="K3" s="668"/>
      <c r="L3" s="669"/>
      <c r="M3" s="669"/>
      <c r="N3" s="669"/>
      <c r="O3" s="669"/>
      <c r="P3" s="669"/>
    </row>
    <row r="4" spans="1:16" ht="12" customHeight="1">
      <c r="A4" s="91"/>
      <c r="B4" s="144"/>
      <c r="C4" s="259" t="s">
        <v>113</v>
      </c>
      <c r="D4" s="259"/>
      <c r="E4" s="94"/>
      <c r="F4" s="94"/>
      <c r="G4" s="94"/>
      <c r="H4" s="94"/>
      <c r="I4" s="94"/>
      <c r="J4" s="94"/>
    </row>
    <row r="5" spans="1:16" ht="24.75" customHeight="1">
      <c r="A5" s="91"/>
      <c r="B5" s="144"/>
      <c r="C5" s="677"/>
      <c r="D5" s="678"/>
      <c r="E5" s="678"/>
      <c r="F5" s="678"/>
      <c r="G5" s="678"/>
      <c r="H5" s="678"/>
      <c r="I5" s="678"/>
      <c r="J5" s="679"/>
    </row>
    <row r="6" spans="1:16" ht="3" customHeight="1">
      <c r="A6" s="91"/>
      <c r="B6" s="153"/>
      <c r="C6" s="95"/>
      <c r="D6" s="95"/>
      <c r="E6" s="144"/>
      <c r="F6" s="144"/>
      <c r="G6" s="144"/>
      <c r="H6" s="144"/>
      <c r="I6" s="144"/>
      <c r="J6" s="144"/>
    </row>
    <row r="7" spans="1:16" ht="15" customHeight="1">
      <c r="A7" s="91"/>
      <c r="B7" s="81" t="s">
        <v>192</v>
      </c>
      <c r="C7" s="671" t="s">
        <v>193</v>
      </c>
      <c r="D7" s="671"/>
      <c r="E7" s="144"/>
      <c r="F7" s="144"/>
      <c r="G7" s="144"/>
      <c r="H7" s="144"/>
      <c r="I7" s="144"/>
      <c r="J7" s="144"/>
    </row>
    <row r="8" spans="1:16" ht="108.6" customHeight="1">
      <c r="A8" s="91"/>
      <c r="B8" s="154" t="s">
        <v>117</v>
      </c>
      <c r="C8" s="670" t="s">
        <v>509</v>
      </c>
      <c r="D8" s="670"/>
      <c r="E8" s="670"/>
      <c r="F8" s="670"/>
      <c r="G8" s="670"/>
      <c r="H8" s="670"/>
      <c r="I8" s="670"/>
      <c r="J8" s="670"/>
    </row>
    <row r="9" spans="1:16" s="6" customFormat="1" ht="26.45" customHeight="1">
      <c r="A9" s="5"/>
      <c r="B9" s="155" t="s">
        <v>114</v>
      </c>
      <c r="C9" s="672" t="s">
        <v>506</v>
      </c>
      <c r="D9" s="672"/>
      <c r="E9" s="672"/>
      <c r="F9" s="672"/>
      <c r="G9" s="672"/>
      <c r="H9" s="672"/>
      <c r="I9" s="672"/>
      <c r="J9" s="672"/>
    </row>
    <row r="10" spans="1:16" s="6" customFormat="1" ht="47.25" customHeight="1">
      <c r="A10" s="5"/>
      <c r="B10" s="155" t="s">
        <v>115</v>
      </c>
      <c r="C10" s="672" t="s">
        <v>392</v>
      </c>
      <c r="D10" s="672"/>
      <c r="E10" s="672"/>
      <c r="F10" s="672"/>
      <c r="G10" s="672"/>
      <c r="H10" s="672"/>
      <c r="I10" s="672"/>
      <c r="J10" s="672"/>
    </row>
    <row r="11" spans="1:16" s="6" customFormat="1" ht="43.15" customHeight="1">
      <c r="A11" s="5"/>
      <c r="B11" s="155" t="s">
        <v>116</v>
      </c>
      <c r="C11" s="650" t="s">
        <v>458</v>
      </c>
      <c r="D11" s="650"/>
      <c r="E11" s="650"/>
      <c r="F11" s="650"/>
      <c r="G11" s="650"/>
      <c r="H11" s="650"/>
      <c r="I11" s="650"/>
      <c r="J11" s="650"/>
    </row>
    <row r="12" spans="1:16" s="6" customFormat="1" ht="15" customHeight="1">
      <c r="A12" s="5"/>
      <c r="B12" s="155" t="s">
        <v>150</v>
      </c>
      <c r="C12" s="645" t="s">
        <v>219</v>
      </c>
      <c r="D12" s="645"/>
      <c r="E12" s="645"/>
      <c r="F12" s="645"/>
      <c r="G12" s="645"/>
      <c r="H12" s="645"/>
      <c r="I12" s="645"/>
      <c r="J12" s="645"/>
    </row>
    <row r="13" spans="1:16" s="6" customFormat="1" ht="15.95" customHeight="1">
      <c r="A13" s="5"/>
      <c r="B13" s="155" t="s">
        <v>160</v>
      </c>
      <c r="C13" s="650" t="s">
        <v>239</v>
      </c>
      <c r="D13" s="650"/>
      <c r="E13" s="650"/>
      <c r="F13" s="650"/>
      <c r="G13" s="650"/>
      <c r="H13" s="650"/>
      <c r="I13" s="650"/>
      <c r="J13" s="650"/>
    </row>
    <row r="14" spans="1:16" s="6" customFormat="1" ht="13.5" customHeight="1">
      <c r="A14" s="5"/>
      <c r="B14" s="156" t="s">
        <v>220</v>
      </c>
      <c r="C14" s="667" t="s">
        <v>235</v>
      </c>
      <c r="D14" s="667"/>
      <c r="E14" s="170"/>
      <c r="F14" s="282" t="s">
        <v>356</v>
      </c>
      <c r="G14" s="170"/>
      <c r="H14" s="282" t="s">
        <v>357</v>
      </c>
      <c r="I14" s="171"/>
      <c r="J14" s="282" t="s">
        <v>358</v>
      </c>
    </row>
    <row r="15" spans="1:16" s="6" customFormat="1" ht="4.5" customHeight="1">
      <c r="A15" s="5"/>
      <c r="B15" s="156"/>
      <c r="C15" s="142"/>
      <c r="D15" s="142"/>
      <c r="E15" s="142"/>
      <c r="F15" s="142"/>
      <c r="G15" s="142"/>
      <c r="H15" s="142"/>
      <c r="I15" s="141"/>
      <c r="J15" s="141"/>
    </row>
    <row r="16" spans="1:16" s="6" customFormat="1" ht="14.25" customHeight="1">
      <c r="A16" s="5"/>
      <c r="B16" s="156"/>
      <c r="C16" s="113"/>
      <c r="D16" s="649" t="s">
        <v>240</v>
      </c>
      <c r="E16" s="650"/>
      <c r="F16" s="650"/>
      <c r="G16" s="650"/>
      <c r="H16" s="650"/>
      <c r="I16" s="650"/>
      <c r="J16" s="650"/>
    </row>
    <row r="17" spans="1:11" s="6" customFormat="1" ht="4.5" customHeight="1">
      <c r="A17" s="5"/>
      <c r="B17" s="156"/>
      <c r="C17" s="112"/>
      <c r="D17" s="141"/>
      <c r="E17" s="141"/>
      <c r="F17" s="141"/>
      <c r="G17" s="141"/>
      <c r="H17" s="141"/>
      <c r="I17" s="141"/>
      <c r="J17" s="141"/>
    </row>
    <row r="18" spans="1:11" s="6" customFormat="1" ht="14.25" customHeight="1">
      <c r="A18" s="5"/>
      <c r="B18" s="156"/>
      <c r="C18" s="113"/>
      <c r="D18" s="649" t="s">
        <v>242</v>
      </c>
      <c r="E18" s="650"/>
      <c r="F18" s="650"/>
      <c r="G18" s="650"/>
      <c r="H18" s="650"/>
      <c r="I18" s="650"/>
      <c r="J18" s="650"/>
    </row>
    <row r="19" spans="1:11" s="6" customFormat="1" ht="4.5" customHeight="1">
      <c r="A19" s="5"/>
      <c r="B19" s="156"/>
      <c r="C19" s="112"/>
      <c r="D19" s="650" t="s">
        <v>241</v>
      </c>
      <c r="E19" s="650"/>
      <c r="F19" s="650"/>
      <c r="G19" s="650"/>
      <c r="H19" s="650"/>
      <c r="I19" s="650"/>
      <c r="J19" s="650"/>
    </row>
    <row r="20" spans="1:11" s="6" customFormat="1" ht="14.25" customHeight="1">
      <c r="A20" s="5"/>
      <c r="B20" s="156"/>
      <c r="C20" s="113"/>
      <c r="D20" s="650"/>
      <c r="E20" s="650"/>
      <c r="F20" s="650"/>
      <c r="G20" s="650"/>
      <c r="H20" s="650"/>
      <c r="I20" s="650"/>
      <c r="J20" s="650"/>
    </row>
    <row r="21" spans="1:11" s="6" customFormat="1" ht="5.25" customHeight="1">
      <c r="A21" s="5"/>
      <c r="B21" s="156"/>
      <c r="C21" s="142"/>
      <c r="D21" s="650"/>
      <c r="E21" s="650"/>
      <c r="F21" s="650"/>
      <c r="G21" s="650"/>
      <c r="H21" s="650"/>
      <c r="I21" s="650"/>
      <c r="J21" s="650"/>
    </row>
    <row r="22" spans="1:11" s="6" customFormat="1" ht="16.899999999999999" customHeight="1">
      <c r="A22" s="5"/>
      <c r="B22" s="156" t="s">
        <v>231</v>
      </c>
      <c r="C22" s="652" t="s">
        <v>232</v>
      </c>
      <c r="D22" s="652"/>
      <c r="E22" s="652"/>
      <c r="F22" s="652"/>
      <c r="G22" s="652"/>
      <c r="H22" s="652"/>
      <c r="I22" s="652"/>
      <c r="J22" s="652"/>
      <c r="K22" s="96"/>
    </row>
    <row r="23" spans="1:11" s="6" customFormat="1" ht="4.5" customHeight="1">
      <c r="A23" s="5"/>
      <c r="B23" s="156"/>
      <c r="C23" s="112"/>
      <c r="D23" s="650" t="s">
        <v>234</v>
      </c>
      <c r="E23" s="650"/>
      <c r="F23" s="650"/>
      <c r="G23" s="650"/>
      <c r="H23" s="650"/>
      <c r="I23" s="650"/>
      <c r="J23" s="650"/>
      <c r="K23" s="96"/>
    </row>
    <row r="24" spans="1:11" s="6" customFormat="1" ht="14.25" customHeight="1">
      <c r="A24" s="5"/>
      <c r="B24" s="156" t="s">
        <v>237</v>
      </c>
      <c r="C24" s="113" t="s">
        <v>48</v>
      </c>
      <c r="D24" s="650"/>
      <c r="E24" s="650"/>
      <c r="F24" s="650"/>
      <c r="G24" s="650"/>
      <c r="H24" s="650"/>
      <c r="I24" s="650"/>
      <c r="J24" s="650"/>
      <c r="K24" s="96"/>
    </row>
    <row r="25" spans="1:11" s="6" customFormat="1" ht="4.5" customHeight="1">
      <c r="A25" s="5"/>
      <c r="B25" s="156"/>
      <c r="C25" s="112"/>
      <c r="D25" s="650"/>
      <c r="E25" s="650"/>
      <c r="F25" s="650"/>
      <c r="G25" s="650"/>
      <c r="H25" s="650"/>
      <c r="I25" s="650"/>
      <c r="J25" s="650"/>
      <c r="K25" s="96"/>
    </row>
    <row r="26" spans="1:11" s="6" customFormat="1" ht="14.25" customHeight="1">
      <c r="A26" s="5"/>
      <c r="B26" s="156" t="s">
        <v>236</v>
      </c>
      <c r="C26" s="113" t="s">
        <v>48</v>
      </c>
      <c r="D26" s="653" t="s">
        <v>233</v>
      </c>
      <c r="E26" s="647"/>
      <c r="F26" s="647"/>
      <c r="G26" s="647"/>
      <c r="H26" s="647"/>
      <c r="I26" s="647"/>
      <c r="J26" s="647"/>
      <c r="K26" s="96"/>
    </row>
    <row r="27" spans="1:11" s="6" customFormat="1" ht="4.5" customHeight="1">
      <c r="A27" s="5"/>
      <c r="B27" s="156"/>
      <c r="C27" s="112"/>
      <c r="D27" s="141"/>
      <c r="E27" s="141"/>
      <c r="F27" s="141"/>
      <c r="G27" s="141"/>
      <c r="H27" s="141"/>
      <c r="I27" s="141"/>
      <c r="J27" s="141"/>
      <c r="K27" s="96"/>
    </row>
    <row r="28" spans="1:11" s="6" customFormat="1" ht="14.25" customHeight="1">
      <c r="A28" s="5"/>
      <c r="B28" s="156" t="s">
        <v>238</v>
      </c>
      <c r="C28" s="113" t="s">
        <v>48</v>
      </c>
      <c r="D28" s="653" t="s">
        <v>243</v>
      </c>
      <c r="E28" s="647"/>
      <c r="F28" s="647"/>
      <c r="G28" s="647"/>
      <c r="H28" s="647"/>
      <c r="I28" s="647"/>
      <c r="J28" s="647"/>
      <c r="K28" s="96"/>
    </row>
    <row r="29" spans="1:11" s="6" customFormat="1" ht="24.6" customHeight="1">
      <c r="A29" s="5"/>
      <c r="B29" s="157" t="s">
        <v>4</v>
      </c>
      <c r="C29" s="651" t="s">
        <v>120</v>
      </c>
      <c r="D29" s="651"/>
      <c r="E29" s="651"/>
      <c r="F29" s="651"/>
      <c r="G29" s="651"/>
      <c r="H29" s="651"/>
      <c r="I29" s="651"/>
      <c r="J29" s="651"/>
    </row>
    <row r="30" spans="1:11" s="6" customFormat="1" ht="23.45" customHeight="1">
      <c r="A30" s="97"/>
      <c r="B30" s="168" t="s">
        <v>117</v>
      </c>
      <c r="C30" s="647" t="s">
        <v>163</v>
      </c>
      <c r="D30" s="647"/>
      <c r="E30" s="647"/>
      <c r="F30" s="647"/>
      <c r="G30" s="647"/>
      <c r="H30" s="647"/>
      <c r="I30" s="647"/>
      <c r="J30" s="647"/>
    </row>
    <row r="31" spans="1:11" s="6" customFormat="1" ht="39.6" customHeight="1">
      <c r="A31" s="98"/>
      <c r="B31" s="168" t="s">
        <v>114</v>
      </c>
      <c r="C31" s="648" t="s">
        <v>459</v>
      </c>
      <c r="D31" s="648"/>
      <c r="E31" s="648"/>
      <c r="F31" s="648"/>
      <c r="G31" s="648"/>
      <c r="H31" s="648"/>
      <c r="I31" s="648"/>
      <c r="J31" s="648"/>
    </row>
    <row r="32" spans="1:11" s="6" customFormat="1" ht="7.9" customHeight="1">
      <c r="A32" s="97"/>
      <c r="B32" s="155"/>
      <c r="C32" s="143"/>
      <c r="D32" s="143"/>
      <c r="E32" s="143"/>
      <c r="F32" s="143"/>
      <c r="G32" s="143"/>
      <c r="H32" s="143"/>
      <c r="I32" s="143"/>
      <c r="J32" s="143"/>
    </row>
    <row r="33" spans="1:10" ht="75" customHeight="1">
      <c r="A33" s="91"/>
      <c r="B33" s="654"/>
      <c r="C33" s="655"/>
      <c r="D33" s="656"/>
      <c r="E33" s="281"/>
      <c r="F33" s="660"/>
      <c r="G33" s="661"/>
      <c r="H33" s="661"/>
      <c r="I33" s="661"/>
      <c r="J33" s="662"/>
    </row>
    <row r="34" spans="1:10" ht="30.6" customHeight="1">
      <c r="A34" s="99"/>
      <c r="B34" s="657"/>
      <c r="C34" s="658"/>
      <c r="D34" s="659"/>
      <c r="E34" s="281"/>
      <c r="F34" s="663"/>
      <c r="G34" s="664"/>
      <c r="H34" s="664"/>
      <c r="I34" s="664"/>
      <c r="J34" s="665"/>
    </row>
    <row r="35" spans="1:10">
      <c r="A35" s="99"/>
      <c r="B35" s="666" t="s">
        <v>291</v>
      </c>
      <c r="C35" s="666"/>
      <c r="D35" s="666"/>
      <c r="F35" s="666" t="s">
        <v>292</v>
      </c>
      <c r="G35" s="666"/>
      <c r="H35" s="666"/>
      <c r="I35" s="666"/>
      <c r="J35" s="666"/>
    </row>
    <row r="36" spans="1:10" s="99" customFormat="1" ht="88.5" customHeight="1">
      <c r="B36" s="644" t="s">
        <v>460</v>
      </c>
      <c r="C36" s="644"/>
      <c r="D36" s="644"/>
      <c r="E36" s="644"/>
      <c r="F36" s="644"/>
      <c r="G36" s="644"/>
      <c r="H36" s="644"/>
      <c r="I36" s="644"/>
      <c r="J36" s="644"/>
    </row>
    <row r="37" spans="1:10" s="99" customFormat="1" ht="9.6" customHeight="1">
      <c r="B37" s="646"/>
      <c r="C37" s="646"/>
      <c r="D37" s="646"/>
      <c r="E37" s="646"/>
      <c r="F37" s="646"/>
      <c r="G37" s="646"/>
      <c r="H37" s="646"/>
      <c r="I37" s="646"/>
      <c r="J37" s="646"/>
    </row>
  </sheetData>
  <sheetProtection sheet="1" formatCells="0" formatRows="0" insertRows="0" insertHyperlinks="0" deleteRows="0"/>
  <mergeCells count="28">
    <mergeCell ref="C14:D14"/>
    <mergeCell ref="D28:J28"/>
    <mergeCell ref="K3:P3"/>
    <mergeCell ref="C8:J8"/>
    <mergeCell ref="C7:D7"/>
    <mergeCell ref="C10:J10"/>
    <mergeCell ref="C13:J13"/>
    <mergeCell ref="C9:J9"/>
    <mergeCell ref="C11:J11"/>
    <mergeCell ref="C3:D3"/>
    <mergeCell ref="F3:J3"/>
    <mergeCell ref="C5:J5"/>
    <mergeCell ref="B36:J36"/>
    <mergeCell ref="C12:J12"/>
    <mergeCell ref="B37:J37"/>
    <mergeCell ref="C30:J30"/>
    <mergeCell ref="C31:J31"/>
    <mergeCell ref="D16:J16"/>
    <mergeCell ref="D18:J18"/>
    <mergeCell ref="D19:J21"/>
    <mergeCell ref="C29:J29"/>
    <mergeCell ref="C22:J22"/>
    <mergeCell ref="D26:J26"/>
    <mergeCell ref="D23:J25"/>
    <mergeCell ref="B33:D34"/>
    <mergeCell ref="F33:J34"/>
    <mergeCell ref="B35:D35"/>
    <mergeCell ref="F35:J35"/>
  </mergeCells>
  <dataValidations xWindow="788" yWindow="284" count="2">
    <dataValidation type="list" allowBlank="1" showDropDown="1" showInputMessage="1" showErrorMessage="1" errorTitle="Błąd!" error="W tym polu można wpisać tylko znak &quot;X&quot;" sqref="E14 G14 I14 C16 C18 C20 C24 C26 C28" xr:uid="{00000000-0002-0000-0400-000000000000}">
      <formula1>"x,X"</formula1>
    </dataValidation>
    <dataValidation allowBlank="1" showInputMessage="1" showErrorMessage="1" errorTitle="Błąd!" error="Wnioskowana kwota pomocy musi zawierać się pomiędzy 50 000, a 100 000" promptTitle="Uwaga!" prompt="Limit pomocy to: min. 50 000 - maks. 100 000 zł., jednak nie więcej niż najniższy dostępny limit pomocy de minimis, obliczony (zaprezentowany) w załączniku B.IV.A.9._x000a_Należy się upewnić, że ww. załącznik został prawidłowo wypełniony." sqref="F3:J3" xr:uid="{00000000-0002-0000-0400-000001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2014-2020_19.2/4/z&amp;R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0"/>
  <sheetViews>
    <sheetView showGridLines="0" view="pageBreakPreview" zoomScale="115" zoomScaleNormal="115" zoomScaleSheetLayoutView="115" zoomScalePageLayoutView="145" workbookViewId="0">
      <selection activeCell="A8" sqref="A8:I8"/>
    </sheetView>
  </sheetViews>
  <sheetFormatPr defaultColWidth="9.140625" defaultRowHeight="12.75"/>
  <cols>
    <col min="1" max="1" width="2.42578125" style="234" bestFit="1" customWidth="1"/>
    <col min="2" max="2" width="3.7109375" style="234" customWidth="1"/>
    <col min="3" max="3" width="3.85546875" style="234" customWidth="1"/>
    <col min="4" max="4" width="30.7109375" style="185" customWidth="1"/>
    <col min="5" max="5" width="23.140625" style="185" customWidth="1"/>
    <col min="6" max="6" width="6.7109375" style="185" customWidth="1"/>
    <col min="7" max="7" width="7" style="185" customWidth="1"/>
    <col min="8" max="8" width="10.28515625" style="185" customWidth="1"/>
    <col min="9" max="9" width="20.140625" style="185" customWidth="1"/>
    <col min="10" max="10" width="9.140625" style="185"/>
    <col min="11" max="11" width="25.28515625" style="185" customWidth="1"/>
    <col min="12" max="16384" width="9.140625" style="185"/>
  </cols>
  <sheetData>
    <row r="1" spans="1:11" s="184" customFormat="1" ht="36" customHeight="1">
      <c r="A1" s="682" t="s">
        <v>393</v>
      </c>
      <c r="B1" s="683"/>
      <c r="C1" s="683"/>
      <c r="D1" s="683"/>
      <c r="E1" s="683"/>
      <c r="F1" s="683"/>
      <c r="G1" s="683"/>
      <c r="H1" s="683"/>
      <c r="I1" s="683"/>
      <c r="J1" s="283"/>
      <c r="K1" s="283"/>
    </row>
    <row r="2" spans="1:11" s="184" customFormat="1" ht="56.25" customHeight="1">
      <c r="A2" s="233" t="s">
        <v>5</v>
      </c>
      <c r="B2" s="681" t="s">
        <v>394</v>
      </c>
      <c r="C2" s="681"/>
      <c r="D2" s="681"/>
      <c r="E2" s="681"/>
      <c r="F2" s="681"/>
      <c r="G2" s="681"/>
      <c r="H2" s="681"/>
      <c r="I2" s="681"/>
    </row>
    <row r="3" spans="1:11" s="184" customFormat="1" ht="40.9" customHeight="1">
      <c r="A3" s="233" t="s">
        <v>7</v>
      </c>
      <c r="B3" s="681" t="s">
        <v>461</v>
      </c>
      <c r="C3" s="681"/>
      <c r="D3" s="681"/>
      <c r="E3" s="681"/>
      <c r="F3" s="681"/>
      <c r="G3" s="681"/>
      <c r="H3" s="681"/>
      <c r="I3" s="681"/>
    </row>
    <row r="4" spans="1:11" s="184" customFormat="1" ht="25.9" customHeight="1">
      <c r="A4" s="233" t="s">
        <v>4</v>
      </c>
      <c r="B4" s="681" t="s">
        <v>395</v>
      </c>
      <c r="C4" s="681"/>
      <c r="D4" s="681"/>
      <c r="E4" s="681"/>
      <c r="F4" s="681"/>
      <c r="G4" s="681"/>
      <c r="H4" s="681"/>
      <c r="I4" s="681"/>
    </row>
    <row r="5" spans="1:11" s="184" customFormat="1" ht="57" customHeight="1">
      <c r="A5" s="233" t="s">
        <v>271</v>
      </c>
      <c r="B5" s="681" t="s">
        <v>396</v>
      </c>
      <c r="C5" s="681"/>
      <c r="D5" s="681"/>
      <c r="E5" s="681"/>
      <c r="F5" s="681"/>
      <c r="G5" s="681"/>
      <c r="H5" s="681"/>
      <c r="I5" s="681"/>
    </row>
    <row r="6" spans="1:11" s="184" customFormat="1" ht="78" customHeight="1">
      <c r="A6" s="291"/>
      <c r="B6" s="684" t="s">
        <v>367</v>
      </c>
      <c r="C6" s="685"/>
      <c r="D6" s="685"/>
      <c r="E6" s="686"/>
      <c r="F6" s="687" t="s">
        <v>368</v>
      </c>
      <c r="G6" s="688"/>
      <c r="H6" s="688"/>
      <c r="I6" s="689"/>
    </row>
    <row r="7" spans="1:11" s="290" customFormat="1" ht="28.5" customHeight="1">
      <c r="A7" s="292"/>
      <c r="B7" s="690" t="s">
        <v>369</v>
      </c>
      <c r="C7" s="690"/>
      <c r="D7" s="690"/>
      <c r="E7" s="690"/>
      <c r="F7" s="690" t="s">
        <v>292</v>
      </c>
      <c r="G7" s="690"/>
      <c r="H7" s="690"/>
      <c r="I7" s="690"/>
    </row>
    <row r="8" spans="1:11" ht="39" customHeight="1">
      <c r="A8" s="680" t="s">
        <v>507</v>
      </c>
      <c r="B8" s="680"/>
      <c r="C8" s="680"/>
      <c r="D8" s="680"/>
      <c r="E8" s="680"/>
      <c r="F8" s="680"/>
      <c r="G8" s="680"/>
      <c r="H8" s="680"/>
      <c r="I8" s="680"/>
    </row>
    <row r="9" spans="1:11" ht="30.75" customHeight="1">
      <c r="A9" s="680" t="s">
        <v>397</v>
      </c>
      <c r="B9" s="680"/>
      <c r="C9" s="680"/>
      <c r="D9" s="680"/>
      <c r="E9" s="680"/>
      <c r="F9" s="680"/>
      <c r="G9" s="680"/>
      <c r="H9" s="680"/>
      <c r="I9" s="680"/>
    </row>
    <row r="10" spans="1:11" ht="39" customHeight="1">
      <c r="A10" s="680" t="s">
        <v>398</v>
      </c>
      <c r="B10" s="680"/>
      <c r="C10" s="680"/>
      <c r="D10" s="680"/>
      <c r="E10" s="680"/>
      <c r="F10" s="680"/>
      <c r="G10" s="680"/>
      <c r="H10" s="680"/>
      <c r="I10" s="680"/>
    </row>
  </sheetData>
  <sheetProtection sheet="1" formatCells="0" formatRows="0" insertRows="0" deleteRows="0"/>
  <mergeCells count="12">
    <mergeCell ref="A10:I10"/>
    <mergeCell ref="B4:I4"/>
    <mergeCell ref="B5:I5"/>
    <mergeCell ref="A1:I1"/>
    <mergeCell ref="B2:I2"/>
    <mergeCell ref="B3:I3"/>
    <mergeCell ref="A9:I9"/>
    <mergeCell ref="A8:I8"/>
    <mergeCell ref="B6:E6"/>
    <mergeCell ref="F6:I6"/>
    <mergeCell ref="B7:E7"/>
    <mergeCell ref="F7:I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cellComments="asDisplayed" r:id="rId1"/>
  <headerFooter>
    <oddFooter>&amp;L&amp;9PROW 2014-2020_19.2/4/z&amp;R&amp;9Strona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07"/>
  <sheetViews>
    <sheetView showGridLines="0" view="pageBreakPreview" topLeftCell="A2" zoomScale="115" zoomScaleNormal="115" zoomScaleSheetLayoutView="115" zoomScalePageLayoutView="145" workbookViewId="0">
      <selection activeCell="B14" sqref="B14:I14"/>
    </sheetView>
  </sheetViews>
  <sheetFormatPr defaultColWidth="9.140625" defaultRowHeight="12.75"/>
  <cols>
    <col min="1" max="1" width="2.85546875" style="234" customWidth="1"/>
    <col min="2" max="2" width="3.7109375" style="234" customWidth="1"/>
    <col min="3" max="3" width="3.85546875" style="234" customWidth="1"/>
    <col min="4" max="4" width="30.7109375" style="185" customWidth="1"/>
    <col min="5" max="5" width="23.140625" style="185" customWidth="1"/>
    <col min="6" max="6" width="6.7109375" style="185" customWidth="1"/>
    <col min="7" max="7" width="7" style="185" customWidth="1"/>
    <col min="8" max="8" width="10.28515625" style="185" customWidth="1"/>
    <col min="9" max="9" width="20.140625" style="185" customWidth="1"/>
    <col min="10" max="10" width="9.140625" style="185"/>
    <col min="11" max="11" width="25.28515625" style="185" customWidth="1"/>
    <col min="12" max="16384" width="9.140625" style="185"/>
  </cols>
  <sheetData>
    <row r="1" spans="1:11" s="184" customFormat="1" ht="36" customHeight="1">
      <c r="A1" s="682" t="s">
        <v>399</v>
      </c>
      <c r="B1" s="683"/>
      <c r="C1" s="683"/>
      <c r="D1" s="683"/>
      <c r="E1" s="683"/>
      <c r="F1" s="683"/>
      <c r="G1" s="683"/>
      <c r="H1" s="683"/>
      <c r="I1" s="683"/>
      <c r="J1" s="329"/>
      <c r="K1" s="329"/>
    </row>
    <row r="2" spans="1:11" s="184" customFormat="1" ht="15" customHeight="1">
      <c r="A2" s="693" t="s">
        <v>400</v>
      </c>
      <c r="B2" s="693"/>
      <c r="C2" s="693"/>
      <c r="D2" s="693"/>
      <c r="E2" s="693"/>
      <c r="F2" s="693"/>
      <c r="G2" s="693"/>
      <c r="H2" s="693"/>
      <c r="I2" s="693"/>
    </row>
    <row r="3" spans="1:11" s="184" customFormat="1" ht="45" customHeight="1">
      <c r="A3" s="327"/>
      <c r="B3" s="681" t="s">
        <v>401</v>
      </c>
      <c r="C3" s="681"/>
      <c r="D3" s="681"/>
      <c r="E3" s="681"/>
      <c r="F3" s="681"/>
      <c r="G3" s="681"/>
      <c r="H3" s="681"/>
      <c r="I3" s="681"/>
    </row>
    <row r="4" spans="1:11" s="184" customFormat="1" ht="15" customHeight="1">
      <c r="A4" s="325" t="s">
        <v>117</v>
      </c>
      <c r="B4" s="694" t="s">
        <v>431</v>
      </c>
      <c r="C4" s="694"/>
      <c r="D4" s="694"/>
      <c r="E4" s="694"/>
      <c r="F4" s="694"/>
      <c r="G4" s="694"/>
      <c r="H4" s="694"/>
      <c r="I4" s="694"/>
    </row>
    <row r="5" spans="1:11" s="184" customFormat="1" ht="15.95" customHeight="1">
      <c r="A5" s="328"/>
      <c r="B5" s="695"/>
      <c r="C5" s="695"/>
      <c r="D5" s="695"/>
      <c r="E5" s="284" t="s">
        <v>359</v>
      </c>
      <c r="F5" s="695"/>
      <c r="G5" s="695"/>
      <c r="H5" s="695"/>
      <c r="I5" s="695"/>
    </row>
    <row r="6" spans="1:11" s="184" customFormat="1" ht="3.95" customHeight="1">
      <c r="A6" s="328"/>
      <c r="B6" s="323"/>
      <c r="C6" s="323"/>
      <c r="D6" s="323"/>
      <c r="E6" s="284"/>
      <c r="F6" s="324"/>
      <c r="G6" s="324"/>
      <c r="H6" s="324"/>
      <c r="I6" s="324"/>
    </row>
    <row r="7" spans="1:11" s="184" customFormat="1" ht="15.95" customHeight="1">
      <c r="A7" s="325" t="s">
        <v>114</v>
      </c>
      <c r="B7" s="696" t="s">
        <v>360</v>
      </c>
      <c r="C7" s="696"/>
      <c r="D7" s="696"/>
      <c r="E7" s="696"/>
      <c r="F7" s="697"/>
      <c r="G7" s="697"/>
      <c r="H7" s="697"/>
      <c r="I7" s="697"/>
    </row>
    <row r="8" spans="1:11" s="184" customFormat="1" ht="15.95" customHeight="1">
      <c r="A8" s="328"/>
      <c r="B8" s="692" t="s">
        <v>361</v>
      </c>
      <c r="C8" s="692"/>
      <c r="D8" s="692"/>
      <c r="E8" s="698"/>
      <c r="F8" s="698"/>
      <c r="G8" s="698"/>
      <c r="H8" s="698"/>
      <c r="I8" s="698"/>
    </row>
    <row r="9" spans="1:11" s="184" customFormat="1" ht="3.95" customHeight="1">
      <c r="A9" s="328"/>
      <c r="B9" s="325"/>
      <c r="C9" s="325"/>
      <c r="D9" s="325"/>
      <c r="E9" s="325"/>
      <c r="F9" s="325"/>
      <c r="G9" s="325"/>
      <c r="H9" s="325"/>
      <c r="I9" s="325"/>
    </row>
    <row r="10" spans="1:11" s="184" customFormat="1" ht="21.95" customHeight="1">
      <c r="A10" s="322" t="s">
        <v>115</v>
      </c>
      <c r="B10" s="681" t="s">
        <v>432</v>
      </c>
      <c r="C10" s="681"/>
      <c r="D10" s="681"/>
      <c r="E10" s="681"/>
      <c r="F10" s="681"/>
      <c r="G10" s="681"/>
      <c r="H10" s="681"/>
      <c r="I10" s="681"/>
    </row>
    <row r="11" spans="1:11" s="184" customFormat="1" ht="15" customHeight="1">
      <c r="A11" s="322"/>
      <c r="B11" s="698"/>
      <c r="C11" s="698"/>
      <c r="D11" s="698"/>
      <c r="E11" s="698"/>
      <c r="F11" s="698"/>
      <c r="G11" s="698"/>
      <c r="H11" s="698"/>
      <c r="I11" s="698"/>
    </row>
    <row r="12" spans="1:11" s="184" customFormat="1" ht="18.75" customHeight="1">
      <c r="A12" s="322"/>
      <c r="B12" s="692" t="s">
        <v>433</v>
      </c>
      <c r="C12" s="692"/>
      <c r="D12" s="692"/>
      <c r="E12" s="692"/>
      <c r="F12" s="692"/>
      <c r="G12" s="692"/>
      <c r="H12" s="692"/>
      <c r="I12" s="692"/>
    </row>
    <row r="13" spans="1:11" s="184" customFormat="1" ht="46.5" customHeight="1">
      <c r="A13" s="322" t="s">
        <v>116</v>
      </c>
      <c r="B13" s="700" t="s">
        <v>286</v>
      </c>
      <c r="C13" s="700"/>
      <c r="D13" s="700"/>
      <c r="E13" s="700"/>
      <c r="F13" s="700"/>
      <c r="G13" s="700"/>
      <c r="H13" s="700"/>
      <c r="I13" s="700"/>
    </row>
    <row r="14" spans="1:11" s="184" customFormat="1" ht="122.25" customHeight="1">
      <c r="A14" s="322" t="s">
        <v>150</v>
      </c>
      <c r="B14" s="681" t="s">
        <v>345</v>
      </c>
      <c r="C14" s="681"/>
      <c r="D14" s="681"/>
      <c r="E14" s="681"/>
      <c r="F14" s="681"/>
      <c r="G14" s="681"/>
      <c r="H14" s="681"/>
      <c r="I14" s="681"/>
    </row>
    <row r="15" spans="1:11" s="184" customFormat="1" ht="55.5" customHeight="1">
      <c r="A15" s="322" t="s">
        <v>160</v>
      </c>
      <c r="B15" s="681" t="s">
        <v>434</v>
      </c>
      <c r="C15" s="681"/>
      <c r="D15" s="681"/>
      <c r="E15" s="681"/>
      <c r="F15" s="681"/>
      <c r="G15" s="681"/>
      <c r="H15" s="681"/>
      <c r="I15" s="681"/>
    </row>
    <row r="16" spans="1:11" s="184" customFormat="1" ht="133.5" customHeight="1">
      <c r="A16" s="322" t="s">
        <v>220</v>
      </c>
      <c r="B16" s="681" t="s">
        <v>435</v>
      </c>
      <c r="C16" s="681"/>
      <c r="D16" s="681"/>
      <c r="E16" s="681"/>
      <c r="F16" s="681"/>
      <c r="G16" s="681"/>
      <c r="H16" s="681"/>
      <c r="I16" s="681"/>
    </row>
    <row r="17" spans="1:9" s="184" customFormat="1" ht="55.5" customHeight="1">
      <c r="A17" s="322" t="s">
        <v>231</v>
      </c>
      <c r="B17" s="681" t="s">
        <v>405</v>
      </c>
      <c r="C17" s="681"/>
      <c r="D17" s="681"/>
      <c r="E17" s="681"/>
      <c r="F17" s="681"/>
      <c r="G17" s="681"/>
      <c r="H17" s="681"/>
      <c r="I17" s="681"/>
    </row>
    <row r="18" spans="1:9" s="184" customFormat="1" ht="55.5" customHeight="1">
      <c r="A18" s="322" t="s">
        <v>402</v>
      </c>
      <c r="B18" s="681" t="s">
        <v>406</v>
      </c>
      <c r="C18" s="681"/>
      <c r="D18" s="681"/>
      <c r="E18" s="681"/>
      <c r="F18" s="681"/>
      <c r="G18" s="681"/>
      <c r="H18" s="681"/>
      <c r="I18" s="681"/>
    </row>
    <row r="19" spans="1:9" s="184" customFormat="1" ht="23.45" customHeight="1">
      <c r="A19" s="322" t="s">
        <v>403</v>
      </c>
      <c r="B19" s="681" t="s">
        <v>287</v>
      </c>
      <c r="C19" s="681"/>
      <c r="D19" s="681"/>
      <c r="E19" s="681"/>
      <c r="F19" s="681"/>
      <c r="G19" s="681"/>
      <c r="H19" s="681"/>
      <c r="I19" s="681"/>
    </row>
    <row r="20" spans="1:9" s="184" customFormat="1" ht="43.5" customHeight="1">
      <c r="A20" s="322" t="s">
        <v>404</v>
      </c>
      <c r="B20" s="681" t="s">
        <v>320</v>
      </c>
      <c r="C20" s="681"/>
      <c r="D20" s="681"/>
      <c r="E20" s="681"/>
      <c r="F20" s="681"/>
      <c r="G20" s="681"/>
      <c r="H20" s="681"/>
      <c r="I20" s="681"/>
    </row>
    <row r="21" spans="1:9" s="294" customFormat="1" ht="12.6" customHeight="1">
      <c r="A21" s="680" t="s">
        <v>339</v>
      </c>
      <c r="B21" s="680"/>
      <c r="C21" s="680"/>
      <c r="D21" s="680"/>
      <c r="E21" s="680"/>
      <c r="F21" s="680"/>
      <c r="G21" s="680"/>
      <c r="H21" s="680"/>
      <c r="I21" s="680"/>
    </row>
    <row r="22" spans="1:9" s="184" customFormat="1" ht="15" customHeight="1">
      <c r="A22" s="693" t="s">
        <v>371</v>
      </c>
      <c r="B22" s="693"/>
      <c r="C22" s="693"/>
      <c r="D22" s="693"/>
      <c r="E22" s="693"/>
      <c r="F22" s="693"/>
      <c r="G22" s="693"/>
      <c r="H22" s="693"/>
      <c r="I22" s="693"/>
    </row>
    <row r="23" spans="1:9" s="184" customFormat="1" ht="15" customHeight="1">
      <c r="A23" s="327"/>
      <c r="B23" s="699" t="s">
        <v>285</v>
      </c>
      <c r="C23" s="699"/>
      <c r="D23" s="699"/>
      <c r="E23" s="699"/>
      <c r="F23" s="699"/>
      <c r="G23" s="699"/>
      <c r="H23" s="699"/>
      <c r="I23" s="699"/>
    </row>
    <row r="24" spans="1:9" s="184" customFormat="1" ht="15" customHeight="1">
      <c r="A24" s="325" t="s">
        <v>117</v>
      </c>
      <c r="B24" s="694" t="s">
        <v>436</v>
      </c>
      <c r="C24" s="694"/>
      <c r="D24" s="694"/>
      <c r="E24" s="694"/>
      <c r="F24" s="694"/>
      <c r="G24" s="694"/>
      <c r="H24" s="694"/>
      <c r="I24" s="694"/>
    </row>
    <row r="25" spans="1:9" s="184" customFormat="1" ht="15.95" customHeight="1">
      <c r="A25" s="328"/>
      <c r="B25" s="695"/>
      <c r="C25" s="695"/>
      <c r="D25" s="695"/>
      <c r="E25" s="284" t="s">
        <v>359</v>
      </c>
      <c r="F25" s="695"/>
      <c r="G25" s="695"/>
      <c r="H25" s="695"/>
      <c r="I25" s="695"/>
    </row>
    <row r="26" spans="1:9" s="184" customFormat="1" ht="3.95" customHeight="1">
      <c r="A26" s="328"/>
      <c r="B26" s="323"/>
      <c r="C26" s="323"/>
      <c r="D26" s="323"/>
      <c r="E26" s="284"/>
      <c r="F26" s="324"/>
      <c r="G26" s="324"/>
      <c r="H26" s="324"/>
      <c r="I26" s="324"/>
    </row>
    <row r="27" spans="1:9" s="184" customFormat="1" ht="15.95" customHeight="1">
      <c r="A27" s="325" t="s">
        <v>114</v>
      </c>
      <c r="B27" s="696" t="s">
        <v>360</v>
      </c>
      <c r="C27" s="696"/>
      <c r="D27" s="696"/>
      <c r="E27" s="696"/>
      <c r="F27" s="697"/>
      <c r="G27" s="697"/>
      <c r="H27" s="697"/>
      <c r="I27" s="697"/>
    </row>
    <row r="28" spans="1:9" s="184" customFormat="1" ht="15.95" customHeight="1">
      <c r="A28" s="328"/>
      <c r="B28" s="692" t="s">
        <v>361</v>
      </c>
      <c r="C28" s="692"/>
      <c r="D28" s="692"/>
      <c r="E28" s="698"/>
      <c r="F28" s="698"/>
      <c r="G28" s="698"/>
      <c r="H28" s="698"/>
      <c r="I28" s="698"/>
    </row>
    <row r="29" spans="1:9" s="184" customFormat="1" ht="3.95" customHeight="1">
      <c r="A29" s="328"/>
      <c r="B29" s="325"/>
      <c r="C29" s="325"/>
      <c r="D29" s="325"/>
      <c r="E29" s="325"/>
      <c r="F29" s="325"/>
      <c r="G29" s="325"/>
      <c r="H29" s="325"/>
      <c r="I29" s="325"/>
    </row>
    <row r="30" spans="1:9" s="184" customFormat="1" ht="21.95" customHeight="1">
      <c r="A30" s="322" t="s">
        <v>115</v>
      </c>
      <c r="B30" s="681" t="s">
        <v>362</v>
      </c>
      <c r="C30" s="681"/>
      <c r="D30" s="681"/>
      <c r="E30" s="681"/>
      <c r="F30" s="681"/>
      <c r="G30" s="681"/>
      <c r="H30" s="681"/>
      <c r="I30" s="681"/>
    </row>
    <row r="31" spans="1:9" s="184" customFormat="1" ht="15" customHeight="1">
      <c r="A31" s="322"/>
      <c r="B31" s="701"/>
      <c r="C31" s="701"/>
      <c r="D31" s="701"/>
      <c r="E31" s="701"/>
      <c r="F31" s="701"/>
      <c r="G31" s="701"/>
      <c r="H31" s="701"/>
      <c r="I31" s="701"/>
    </row>
    <row r="32" spans="1:9" s="184" customFormat="1" ht="18.75" customHeight="1">
      <c r="A32" s="322"/>
      <c r="B32" s="692" t="s">
        <v>373</v>
      </c>
      <c r="C32" s="692"/>
      <c r="D32" s="692"/>
      <c r="E32" s="692"/>
      <c r="F32" s="692"/>
      <c r="G32" s="692"/>
      <c r="H32" s="692"/>
      <c r="I32" s="692"/>
    </row>
    <row r="33" spans="1:11" s="184" customFormat="1" ht="44.25" customHeight="1">
      <c r="A33" s="322" t="s">
        <v>116</v>
      </c>
      <c r="B33" s="700" t="s">
        <v>286</v>
      </c>
      <c r="C33" s="700"/>
      <c r="D33" s="700"/>
      <c r="E33" s="700"/>
      <c r="F33" s="700"/>
      <c r="G33" s="700"/>
      <c r="H33" s="700"/>
      <c r="I33" s="700"/>
    </row>
    <row r="34" spans="1:11" s="184" customFormat="1" ht="80.099999999999994" customHeight="1">
      <c r="A34" s="322" t="s">
        <v>150</v>
      </c>
      <c r="B34" s="681" t="s">
        <v>438</v>
      </c>
      <c r="C34" s="681"/>
      <c r="D34" s="681"/>
      <c r="E34" s="681"/>
      <c r="F34" s="681"/>
      <c r="G34" s="681"/>
      <c r="H34" s="681"/>
      <c r="I34" s="681"/>
    </row>
    <row r="35" spans="1:11" s="184" customFormat="1" ht="55.5" customHeight="1">
      <c r="A35" s="322" t="s">
        <v>160</v>
      </c>
      <c r="B35" s="681" t="s">
        <v>434</v>
      </c>
      <c r="C35" s="681"/>
      <c r="D35" s="681"/>
      <c r="E35" s="681"/>
      <c r="F35" s="681"/>
      <c r="G35" s="681"/>
      <c r="H35" s="681"/>
      <c r="I35" s="681"/>
    </row>
    <row r="36" spans="1:11" s="184" customFormat="1" ht="133.5" customHeight="1">
      <c r="A36" s="322" t="s">
        <v>220</v>
      </c>
      <c r="B36" s="681" t="s">
        <v>437</v>
      </c>
      <c r="C36" s="681"/>
      <c r="D36" s="681"/>
      <c r="E36" s="681"/>
      <c r="F36" s="681"/>
      <c r="G36" s="681"/>
      <c r="H36" s="681"/>
      <c r="I36" s="681"/>
    </row>
    <row r="37" spans="1:11" s="184" customFormat="1" ht="55.5" customHeight="1">
      <c r="A37" s="322" t="s">
        <v>231</v>
      </c>
      <c r="B37" s="681" t="s">
        <v>405</v>
      </c>
      <c r="C37" s="681"/>
      <c r="D37" s="681"/>
      <c r="E37" s="681"/>
      <c r="F37" s="681"/>
      <c r="G37" s="681"/>
      <c r="H37" s="681"/>
      <c r="I37" s="681"/>
    </row>
    <row r="38" spans="1:11" s="184" customFormat="1" ht="55.5" customHeight="1">
      <c r="A38" s="322" t="s">
        <v>402</v>
      </c>
      <c r="B38" s="681" t="s">
        <v>406</v>
      </c>
      <c r="C38" s="681"/>
      <c r="D38" s="681"/>
      <c r="E38" s="681"/>
      <c r="F38" s="681"/>
      <c r="G38" s="681"/>
      <c r="H38" s="681"/>
      <c r="I38" s="681"/>
    </row>
    <row r="39" spans="1:11" s="184" customFormat="1" ht="24.6" customHeight="1">
      <c r="A39" s="322" t="s">
        <v>403</v>
      </c>
      <c r="B39" s="681" t="s">
        <v>287</v>
      </c>
      <c r="C39" s="681"/>
      <c r="D39" s="681"/>
      <c r="E39" s="681"/>
      <c r="F39" s="681"/>
      <c r="G39" s="681"/>
      <c r="H39" s="681"/>
      <c r="I39" s="681"/>
    </row>
    <row r="40" spans="1:11" s="184" customFormat="1" ht="43.5" customHeight="1">
      <c r="A40" s="322" t="s">
        <v>404</v>
      </c>
      <c r="B40" s="681" t="s">
        <v>439</v>
      </c>
      <c r="C40" s="681"/>
      <c r="D40" s="681"/>
      <c r="E40" s="681"/>
      <c r="F40" s="681"/>
      <c r="G40" s="681"/>
      <c r="H40" s="681"/>
      <c r="I40" s="681"/>
    </row>
    <row r="41" spans="1:11" s="186" customFormat="1" ht="15.95" customHeight="1">
      <c r="A41" s="691" t="s">
        <v>407</v>
      </c>
      <c r="B41" s="691"/>
      <c r="C41" s="691"/>
      <c r="D41" s="691"/>
      <c r="E41" s="691"/>
      <c r="F41" s="691"/>
      <c r="G41" s="691"/>
      <c r="H41" s="691"/>
      <c r="I41" s="691"/>
      <c r="J41" s="295"/>
      <c r="K41" s="295"/>
    </row>
    <row r="42" spans="1:11" s="184" customFormat="1" ht="21.6" customHeight="1">
      <c r="A42" s="321"/>
      <c r="B42" s="692" t="s">
        <v>440</v>
      </c>
      <c r="C42" s="692"/>
      <c r="D42" s="692"/>
      <c r="E42" s="692"/>
      <c r="F42" s="692"/>
      <c r="G42" s="692"/>
      <c r="H42" s="692"/>
      <c r="I42" s="692"/>
    </row>
    <row r="43" spans="1:11" s="184" customFormat="1" ht="22.5" customHeight="1">
      <c r="A43" s="322" t="s">
        <v>117</v>
      </c>
      <c r="B43" s="681" t="s">
        <v>284</v>
      </c>
      <c r="C43" s="681"/>
      <c r="D43" s="681"/>
      <c r="E43" s="681"/>
      <c r="F43" s="681"/>
      <c r="G43" s="681"/>
      <c r="H43" s="681"/>
      <c r="I43" s="681"/>
    </row>
    <row r="44" spans="1:11" s="184" customFormat="1" ht="28.5" customHeight="1">
      <c r="A44" s="322" t="s">
        <v>114</v>
      </c>
      <c r="B44" s="681" t="s">
        <v>309</v>
      </c>
      <c r="C44" s="681"/>
      <c r="D44" s="681"/>
      <c r="E44" s="681"/>
      <c r="F44" s="681"/>
      <c r="G44" s="681"/>
      <c r="H44" s="681"/>
      <c r="I44" s="681"/>
    </row>
    <row r="45" spans="1:11" s="184" customFormat="1" ht="36" customHeight="1">
      <c r="A45" s="322" t="s">
        <v>115</v>
      </c>
      <c r="B45" s="681" t="s">
        <v>441</v>
      </c>
      <c r="C45" s="681"/>
      <c r="D45" s="681"/>
      <c r="E45" s="681"/>
      <c r="F45" s="681"/>
      <c r="G45" s="681"/>
      <c r="H45" s="681"/>
      <c r="I45" s="681"/>
    </row>
    <row r="46" spans="1:11" s="184" customFormat="1" ht="45.75" customHeight="1">
      <c r="A46" s="322" t="s">
        <v>116</v>
      </c>
      <c r="B46" s="681" t="s">
        <v>290</v>
      </c>
      <c r="C46" s="681"/>
      <c r="D46" s="681"/>
      <c r="E46" s="681"/>
      <c r="F46" s="681"/>
      <c r="G46" s="681"/>
      <c r="H46" s="681"/>
      <c r="I46" s="681"/>
    </row>
    <row r="47" spans="1:11" s="184" customFormat="1" ht="80.099999999999994" customHeight="1">
      <c r="A47" s="322" t="s">
        <v>150</v>
      </c>
      <c r="B47" s="681" t="s">
        <v>442</v>
      </c>
      <c r="C47" s="681"/>
      <c r="D47" s="681"/>
      <c r="E47" s="681"/>
      <c r="F47" s="681"/>
      <c r="G47" s="681"/>
      <c r="H47" s="681"/>
      <c r="I47" s="681"/>
    </row>
    <row r="48" spans="1:11" s="184" customFormat="1" ht="55.5" customHeight="1">
      <c r="A48" s="322" t="s">
        <v>160</v>
      </c>
      <c r="B48" s="681" t="s">
        <v>434</v>
      </c>
      <c r="C48" s="681"/>
      <c r="D48" s="681"/>
      <c r="E48" s="681"/>
      <c r="F48" s="681"/>
      <c r="G48" s="681"/>
      <c r="H48" s="681"/>
      <c r="I48" s="681"/>
    </row>
    <row r="49" spans="1:11" s="184" customFormat="1" ht="20.45" customHeight="1">
      <c r="A49" s="334" t="s">
        <v>220</v>
      </c>
      <c r="B49" s="681" t="s">
        <v>413</v>
      </c>
      <c r="C49" s="702"/>
      <c r="D49" s="702"/>
      <c r="E49" s="702"/>
      <c r="F49" s="702"/>
      <c r="G49" s="702"/>
      <c r="H49" s="702"/>
      <c r="I49" s="702"/>
    </row>
    <row r="50" spans="1:11" s="184" customFormat="1" ht="133.5" customHeight="1">
      <c r="A50" s="322" t="s">
        <v>231</v>
      </c>
      <c r="B50" s="681" t="s">
        <v>443</v>
      </c>
      <c r="C50" s="681"/>
      <c r="D50" s="681"/>
      <c r="E50" s="681"/>
      <c r="F50" s="681"/>
      <c r="G50" s="681"/>
      <c r="H50" s="681"/>
      <c r="I50" s="681"/>
    </row>
    <row r="51" spans="1:11" s="184" customFormat="1" ht="55.5" customHeight="1">
      <c r="A51" s="322" t="s">
        <v>402</v>
      </c>
      <c r="B51" s="681" t="s">
        <v>405</v>
      </c>
      <c r="C51" s="681"/>
      <c r="D51" s="681"/>
      <c r="E51" s="681"/>
      <c r="F51" s="681"/>
      <c r="G51" s="681"/>
      <c r="H51" s="681"/>
      <c r="I51" s="681"/>
    </row>
    <row r="52" spans="1:11" s="184" customFormat="1" ht="55.5" customHeight="1">
      <c r="A52" s="322" t="s">
        <v>403</v>
      </c>
      <c r="B52" s="681" t="s">
        <v>406</v>
      </c>
      <c r="C52" s="681"/>
      <c r="D52" s="681"/>
      <c r="E52" s="681"/>
      <c r="F52" s="681"/>
      <c r="G52" s="681"/>
      <c r="H52" s="681"/>
      <c r="I52" s="681"/>
    </row>
    <row r="53" spans="1:11" s="184" customFormat="1" ht="24" customHeight="1">
      <c r="A53" s="322" t="s">
        <v>404</v>
      </c>
      <c r="B53" s="681" t="s">
        <v>287</v>
      </c>
      <c r="C53" s="681"/>
      <c r="D53" s="681"/>
      <c r="E53" s="681"/>
      <c r="F53" s="681"/>
      <c r="G53" s="681"/>
      <c r="H53" s="681"/>
      <c r="I53" s="681"/>
    </row>
    <row r="54" spans="1:11" s="184" customFormat="1" ht="13.9" customHeight="1">
      <c r="A54" s="322" t="s">
        <v>444</v>
      </c>
      <c r="B54" s="681" t="s">
        <v>445</v>
      </c>
      <c r="C54" s="681"/>
      <c r="D54" s="681"/>
      <c r="E54" s="681"/>
      <c r="F54" s="681"/>
      <c r="G54" s="681"/>
      <c r="H54" s="681"/>
      <c r="I54" s="681"/>
    </row>
    <row r="55" spans="1:11" s="184" customFormat="1" ht="13.9" customHeight="1">
      <c r="A55" s="334"/>
      <c r="B55" s="681" t="s">
        <v>446</v>
      </c>
      <c r="C55" s="702"/>
      <c r="D55" s="702"/>
      <c r="E55" s="702"/>
      <c r="F55" s="702"/>
      <c r="G55" s="702"/>
      <c r="H55" s="702"/>
      <c r="I55" s="702"/>
    </row>
    <row r="56" spans="1:11" s="184" customFormat="1" ht="13.9" customHeight="1">
      <c r="A56" s="334"/>
      <c r="B56" s="681" t="s">
        <v>447</v>
      </c>
      <c r="C56" s="702"/>
      <c r="D56" s="702"/>
      <c r="E56" s="702"/>
      <c r="F56" s="702"/>
      <c r="G56" s="702"/>
      <c r="H56" s="702"/>
      <c r="I56" s="702"/>
    </row>
    <row r="57" spans="1:11" s="184" customFormat="1" ht="15.95" customHeight="1">
      <c r="A57" s="703" t="s">
        <v>408</v>
      </c>
      <c r="B57" s="703"/>
      <c r="C57" s="703"/>
      <c r="D57" s="703"/>
      <c r="E57" s="703"/>
      <c r="F57" s="703"/>
      <c r="G57" s="703"/>
      <c r="H57" s="703"/>
      <c r="I57" s="703"/>
      <c r="J57" s="705"/>
      <c r="K57" s="705"/>
    </row>
    <row r="58" spans="1:11" s="184" customFormat="1" ht="20.100000000000001" customHeight="1">
      <c r="A58" s="328"/>
      <c r="B58" s="286"/>
      <c r="C58" s="287"/>
      <c r="D58" s="706"/>
      <c r="E58" s="706"/>
      <c r="F58" s="706"/>
      <c r="G58" s="706"/>
      <c r="H58" s="706"/>
      <c r="I58" s="706"/>
      <c r="J58" s="705"/>
      <c r="K58" s="705"/>
    </row>
    <row r="59" spans="1:11" s="184" customFormat="1" ht="15.95" customHeight="1">
      <c r="A59" s="328"/>
      <c r="B59" s="692" t="s">
        <v>363</v>
      </c>
      <c r="C59" s="692"/>
      <c r="D59" s="692"/>
      <c r="E59" s="692"/>
      <c r="F59" s="692"/>
      <c r="G59" s="692"/>
      <c r="H59" s="692"/>
      <c r="I59" s="692"/>
      <c r="J59" s="705"/>
      <c r="K59" s="705"/>
    </row>
    <row r="60" spans="1:11" s="184" customFormat="1" ht="24.75" customHeight="1">
      <c r="A60" s="328"/>
      <c r="B60" s="180" t="s">
        <v>364</v>
      </c>
      <c r="C60" s="696" t="s">
        <v>365</v>
      </c>
      <c r="D60" s="696"/>
      <c r="E60" s="696"/>
      <c r="F60" s="696"/>
      <c r="G60" s="696"/>
      <c r="H60" s="696"/>
      <c r="I60" s="696"/>
    </row>
    <row r="61" spans="1:11" s="184" customFormat="1" ht="15.95" customHeight="1">
      <c r="A61" s="328"/>
      <c r="B61" s="288" t="s">
        <v>114</v>
      </c>
      <c r="C61" s="696" t="s">
        <v>366</v>
      </c>
      <c r="D61" s="696"/>
      <c r="E61" s="704" t="str">
        <f>IF(B25="","",B25)</f>
        <v/>
      </c>
      <c r="F61" s="704"/>
      <c r="G61" s="704"/>
      <c r="H61" s="704"/>
      <c r="I61" s="704"/>
    </row>
    <row r="62" spans="1:11" s="184" customFormat="1" ht="15.95" customHeight="1">
      <c r="A62" s="328"/>
      <c r="B62" s="288"/>
      <c r="C62" s="696" t="s">
        <v>359</v>
      </c>
      <c r="D62" s="696"/>
      <c r="E62" s="704" t="str">
        <f>IF(F25="","",F25)</f>
        <v/>
      </c>
      <c r="F62" s="704"/>
      <c r="G62" s="704"/>
      <c r="H62" s="704"/>
      <c r="I62" s="704"/>
    </row>
    <row r="63" spans="1:11" s="184" customFormat="1" ht="15.95" customHeight="1">
      <c r="A63" s="328"/>
      <c r="B63" s="288" t="s">
        <v>115</v>
      </c>
      <c r="C63" s="696" t="s">
        <v>372</v>
      </c>
      <c r="D63" s="696"/>
      <c r="E63" s="704" t="str">
        <f>IF(B5="","",B5)</f>
        <v/>
      </c>
      <c r="F63" s="704"/>
      <c r="G63" s="704"/>
      <c r="H63" s="704"/>
      <c r="I63" s="704"/>
    </row>
    <row r="64" spans="1:11" s="184" customFormat="1" ht="15.95" customHeight="1">
      <c r="A64" s="328"/>
      <c r="B64" s="288"/>
      <c r="C64" s="696" t="s">
        <v>359</v>
      </c>
      <c r="D64" s="696"/>
      <c r="E64" s="704" t="str">
        <f>IF(F5="","",F5)</f>
        <v/>
      </c>
      <c r="F64" s="704"/>
      <c r="G64" s="704"/>
      <c r="H64" s="704"/>
      <c r="I64" s="704"/>
    </row>
    <row r="65" spans="1:11" s="184" customFormat="1" ht="3.95" customHeight="1">
      <c r="A65" s="328"/>
      <c r="B65" s="180"/>
      <c r="C65" s="289"/>
      <c r="D65" s="289"/>
      <c r="E65" s="289"/>
      <c r="F65" s="289"/>
      <c r="G65" s="289"/>
      <c r="H65" s="289"/>
      <c r="I65" s="289"/>
    </row>
    <row r="66" spans="1:11" s="184" customFormat="1" ht="36" customHeight="1">
      <c r="A66" s="328"/>
      <c r="B66" s="681" t="s">
        <v>448</v>
      </c>
      <c r="C66" s="681"/>
      <c r="D66" s="681"/>
      <c r="E66" s="681"/>
      <c r="F66" s="681"/>
      <c r="G66" s="681"/>
      <c r="H66" s="681"/>
      <c r="I66" s="681"/>
    </row>
    <row r="67" spans="1:11" s="184" customFormat="1" ht="60" customHeight="1">
      <c r="A67" s="328"/>
      <c r="B67" s="694" t="s">
        <v>449</v>
      </c>
      <c r="C67" s="694"/>
      <c r="D67" s="694"/>
      <c r="E67" s="694"/>
      <c r="F67" s="694"/>
      <c r="G67" s="694"/>
      <c r="H67" s="694"/>
      <c r="I67" s="694"/>
    </row>
    <row r="68" spans="1:11" s="184" customFormat="1" ht="21.75" customHeight="1">
      <c r="A68" s="328"/>
      <c r="B68" s="288" t="s">
        <v>117</v>
      </c>
      <c r="C68" s="707" t="s">
        <v>288</v>
      </c>
      <c r="D68" s="708"/>
      <c r="E68" s="708"/>
      <c r="F68" s="708"/>
      <c r="G68" s="708"/>
      <c r="H68" s="708"/>
      <c r="I68" s="708"/>
    </row>
    <row r="69" spans="1:11" s="290" customFormat="1" ht="21.75" customHeight="1">
      <c r="A69" s="236"/>
      <c r="B69" s="288" t="s">
        <v>114</v>
      </c>
      <c r="C69" s="709" t="str">
        <f>IF(F27="",IF(B31="","",B31),CONCATENATE(F27,"; ",B31))</f>
        <v/>
      </c>
      <c r="D69" s="709"/>
      <c r="E69" s="709"/>
      <c r="F69" s="709"/>
      <c r="G69" s="709"/>
      <c r="H69" s="709"/>
      <c r="I69" s="709"/>
    </row>
    <row r="70" spans="1:11" s="290" customFormat="1" ht="21.75" customHeight="1">
      <c r="A70" s="236"/>
      <c r="B70" s="288" t="s">
        <v>115</v>
      </c>
      <c r="C70" s="709" t="str">
        <f>IF(F7="",IF(B11="","",B11),CONCATENATE(F7,"; ",B11))</f>
        <v/>
      </c>
      <c r="D70" s="709"/>
      <c r="E70" s="709"/>
      <c r="F70" s="709"/>
      <c r="G70" s="709"/>
      <c r="H70" s="709"/>
      <c r="I70" s="709"/>
    </row>
    <row r="71" spans="1:11" s="184" customFormat="1" ht="36" customHeight="1">
      <c r="A71" s="321"/>
      <c r="B71" s="710" t="s">
        <v>289</v>
      </c>
      <c r="C71" s="710"/>
      <c r="D71" s="710"/>
      <c r="E71" s="710"/>
      <c r="F71" s="710"/>
      <c r="G71" s="710"/>
      <c r="H71" s="710"/>
      <c r="I71" s="710"/>
    </row>
    <row r="72" spans="1:11" s="184" customFormat="1" ht="78" customHeight="1">
      <c r="A72" s="291"/>
      <c r="B72" s="684" t="s">
        <v>367</v>
      </c>
      <c r="C72" s="685"/>
      <c r="D72" s="685"/>
      <c r="E72" s="686"/>
      <c r="F72" s="687" t="s">
        <v>368</v>
      </c>
      <c r="G72" s="688"/>
      <c r="H72" s="688"/>
      <c r="I72" s="689"/>
    </row>
    <row r="73" spans="1:11" s="290" customFormat="1" ht="12.75" customHeight="1">
      <c r="A73" s="292"/>
      <c r="B73" s="690" t="s">
        <v>369</v>
      </c>
      <c r="C73" s="690"/>
      <c r="D73" s="690"/>
      <c r="E73" s="690"/>
      <c r="F73" s="690" t="s">
        <v>370</v>
      </c>
      <c r="G73" s="690"/>
      <c r="H73" s="690"/>
      <c r="I73" s="690"/>
    </row>
    <row r="74" spans="1:11" ht="24" customHeight="1">
      <c r="A74" s="326" t="s">
        <v>409</v>
      </c>
    </row>
    <row r="75" spans="1:11" s="184" customFormat="1" ht="20.100000000000001" customHeight="1">
      <c r="A75" s="328"/>
      <c r="B75" s="286"/>
      <c r="C75" s="287"/>
      <c r="D75" s="706"/>
      <c r="E75" s="706"/>
      <c r="F75" s="706"/>
      <c r="G75" s="706"/>
      <c r="H75" s="706"/>
      <c r="I75" s="706"/>
      <c r="J75" s="185"/>
      <c r="K75" s="185"/>
    </row>
    <row r="76" spans="1:11" s="184" customFormat="1" ht="15.95" customHeight="1">
      <c r="A76" s="328"/>
      <c r="B76" s="692" t="s">
        <v>363</v>
      </c>
      <c r="C76" s="692"/>
      <c r="D76" s="692"/>
      <c r="E76" s="692"/>
      <c r="F76" s="692"/>
      <c r="G76" s="692"/>
      <c r="H76" s="692"/>
      <c r="I76" s="692"/>
      <c r="J76" s="185"/>
      <c r="K76" s="185"/>
    </row>
    <row r="77" spans="1:11" s="184" customFormat="1" ht="24.75" customHeight="1">
      <c r="A77" s="328"/>
      <c r="B77" s="180" t="s">
        <v>364</v>
      </c>
      <c r="C77" s="696" t="s">
        <v>365</v>
      </c>
      <c r="D77" s="696"/>
      <c r="E77" s="696"/>
      <c r="F77" s="696"/>
      <c r="G77" s="696"/>
      <c r="H77" s="696"/>
      <c r="I77" s="696"/>
    </row>
    <row r="78" spans="1:11" s="184" customFormat="1" ht="15.95" customHeight="1">
      <c r="A78" s="328"/>
      <c r="B78" s="288" t="s">
        <v>114</v>
      </c>
      <c r="C78" s="696" t="s">
        <v>366</v>
      </c>
      <c r="D78" s="696"/>
      <c r="E78" s="704" t="str">
        <f>IF(B25="","",B25)</f>
        <v/>
      </c>
      <c r="F78" s="704"/>
      <c r="G78" s="704"/>
      <c r="H78" s="704"/>
      <c r="I78" s="704"/>
    </row>
    <row r="79" spans="1:11" s="184" customFormat="1" ht="15.95" customHeight="1">
      <c r="A79" s="328"/>
      <c r="B79" s="288"/>
      <c r="C79" s="696" t="s">
        <v>359</v>
      </c>
      <c r="D79" s="696"/>
      <c r="E79" s="711" t="str">
        <f>IF(F25="","",F25)</f>
        <v/>
      </c>
      <c r="F79" s="711"/>
      <c r="G79" s="711"/>
      <c r="H79" s="711"/>
      <c r="I79" s="711"/>
    </row>
    <row r="80" spans="1:11" s="184" customFormat="1" ht="15.95" customHeight="1">
      <c r="A80" s="328"/>
      <c r="B80" s="288" t="s">
        <v>115</v>
      </c>
      <c r="C80" s="696" t="s">
        <v>372</v>
      </c>
      <c r="D80" s="696"/>
      <c r="E80" s="704" t="str">
        <f>IF(B5="","",B5)</f>
        <v/>
      </c>
      <c r="F80" s="704"/>
      <c r="G80" s="704"/>
      <c r="H80" s="704"/>
      <c r="I80" s="704"/>
    </row>
    <row r="81" spans="1:11" s="184" customFormat="1" ht="15.95" customHeight="1">
      <c r="A81" s="328"/>
      <c r="B81" s="288"/>
      <c r="C81" s="696" t="s">
        <v>359</v>
      </c>
      <c r="D81" s="696"/>
      <c r="E81" s="711" t="str">
        <f>IF(F5="","",F5)</f>
        <v/>
      </c>
      <c r="F81" s="711"/>
      <c r="G81" s="711"/>
      <c r="H81" s="711"/>
      <c r="I81" s="711"/>
    </row>
    <row r="82" spans="1:11" s="184" customFormat="1" ht="3.95" customHeight="1">
      <c r="A82" s="328"/>
      <c r="B82" s="180"/>
      <c r="C82" s="289"/>
      <c r="D82" s="289"/>
      <c r="E82" s="289"/>
      <c r="F82" s="289"/>
      <c r="G82" s="289"/>
      <c r="H82" s="289"/>
      <c r="I82" s="289"/>
    </row>
    <row r="83" spans="1:11" s="184" customFormat="1" ht="33.6" customHeight="1">
      <c r="A83" s="328"/>
      <c r="B83" s="681" t="s">
        <v>448</v>
      </c>
      <c r="C83" s="681"/>
      <c r="D83" s="681"/>
      <c r="E83" s="681"/>
      <c r="F83" s="681"/>
      <c r="G83" s="681"/>
      <c r="H83" s="681"/>
      <c r="I83" s="681"/>
    </row>
    <row r="84" spans="1:11" s="184" customFormat="1" ht="58.9" customHeight="1">
      <c r="A84" s="328"/>
      <c r="B84" s="694" t="s">
        <v>449</v>
      </c>
      <c r="C84" s="694"/>
      <c r="D84" s="694"/>
      <c r="E84" s="694"/>
      <c r="F84" s="694"/>
      <c r="G84" s="694"/>
      <c r="H84" s="694"/>
      <c r="I84" s="694"/>
    </row>
    <row r="85" spans="1:11" s="184" customFormat="1" ht="21.75" customHeight="1">
      <c r="A85" s="328"/>
      <c r="B85" s="288" t="s">
        <v>117</v>
      </c>
      <c r="C85" s="707" t="s">
        <v>288</v>
      </c>
      <c r="D85" s="708"/>
      <c r="E85" s="708"/>
      <c r="F85" s="708"/>
      <c r="G85" s="708"/>
      <c r="H85" s="708"/>
      <c r="I85" s="708"/>
    </row>
    <row r="86" spans="1:11" s="290" customFormat="1" ht="21.75" customHeight="1">
      <c r="A86" s="236"/>
      <c r="B86" s="288" t="s">
        <v>114</v>
      </c>
      <c r="C86" s="709" t="str">
        <f>IF(F27="",IF(B31="","",B31),CONCATENATE(F27,"; ",B31))</f>
        <v/>
      </c>
      <c r="D86" s="709"/>
      <c r="E86" s="709"/>
      <c r="F86" s="709"/>
      <c r="G86" s="709"/>
      <c r="H86" s="709"/>
      <c r="I86" s="709"/>
    </row>
    <row r="87" spans="1:11" s="290" customFormat="1" ht="21.75" customHeight="1">
      <c r="A87" s="236"/>
      <c r="B87" s="288" t="s">
        <v>115</v>
      </c>
      <c r="C87" s="709" t="str">
        <f>IF(F7="",IF(B11="","",B11),CONCATENATE(F7,"; ",B11))</f>
        <v/>
      </c>
      <c r="D87" s="709"/>
      <c r="E87" s="709"/>
      <c r="F87" s="709"/>
      <c r="G87" s="709"/>
      <c r="H87" s="709"/>
      <c r="I87" s="709"/>
    </row>
    <row r="88" spans="1:11" s="184" customFormat="1" ht="36" customHeight="1">
      <c r="A88" s="321"/>
      <c r="B88" s="710" t="s">
        <v>289</v>
      </c>
      <c r="C88" s="710"/>
      <c r="D88" s="710"/>
      <c r="E88" s="710"/>
      <c r="F88" s="710"/>
      <c r="G88" s="710"/>
      <c r="H88" s="710"/>
      <c r="I88" s="710"/>
    </row>
    <row r="89" spans="1:11" s="184" customFormat="1" ht="78" customHeight="1">
      <c r="A89" s="291"/>
      <c r="B89" s="684" t="s">
        <v>367</v>
      </c>
      <c r="C89" s="685"/>
      <c r="D89" s="685"/>
      <c r="E89" s="686"/>
      <c r="F89" s="687" t="s">
        <v>368</v>
      </c>
      <c r="G89" s="688"/>
      <c r="H89" s="688"/>
      <c r="I89" s="689"/>
    </row>
    <row r="90" spans="1:11" s="290" customFormat="1" ht="12.75" customHeight="1">
      <c r="A90" s="292"/>
      <c r="B90" s="690" t="s">
        <v>369</v>
      </c>
      <c r="C90" s="690"/>
      <c r="D90" s="690"/>
      <c r="E90" s="690"/>
      <c r="F90" s="690" t="s">
        <v>370</v>
      </c>
      <c r="G90" s="690"/>
      <c r="H90" s="690"/>
      <c r="I90" s="690"/>
    </row>
    <row r="91" spans="1:11" ht="24" customHeight="1">
      <c r="A91" s="326" t="s">
        <v>410</v>
      </c>
    </row>
    <row r="92" spans="1:11" s="184" customFormat="1" ht="20.100000000000001" customHeight="1">
      <c r="A92" s="328"/>
      <c r="B92" s="286"/>
      <c r="C92" s="287"/>
      <c r="D92" s="706"/>
      <c r="E92" s="706"/>
      <c r="F92" s="706"/>
      <c r="G92" s="706"/>
      <c r="H92" s="706"/>
      <c r="I92" s="706"/>
      <c r="J92" s="185"/>
      <c r="K92" s="185"/>
    </row>
    <row r="93" spans="1:11" s="184" customFormat="1" ht="15.95" customHeight="1">
      <c r="A93" s="328"/>
      <c r="B93" s="692" t="s">
        <v>363</v>
      </c>
      <c r="C93" s="692"/>
      <c r="D93" s="692"/>
      <c r="E93" s="692"/>
      <c r="F93" s="692"/>
      <c r="G93" s="692"/>
      <c r="H93" s="692"/>
      <c r="I93" s="692"/>
      <c r="J93" s="185"/>
      <c r="K93" s="185"/>
    </row>
    <row r="94" spans="1:11" s="184" customFormat="1" ht="24.75" customHeight="1">
      <c r="A94" s="328"/>
      <c r="B94" s="180" t="s">
        <v>364</v>
      </c>
      <c r="C94" s="696" t="s">
        <v>365</v>
      </c>
      <c r="D94" s="696"/>
      <c r="E94" s="696"/>
      <c r="F94" s="696"/>
      <c r="G94" s="696"/>
      <c r="H94" s="696"/>
      <c r="I94" s="696"/>
    </row>
    <row r="95" spans="1:11" s="184" customFormat="1" ht="15.95" customHeight="1">
      <c r="A95" s="328"/>
      <c r="B95" s="288" t="s">
        <v>114</v>
      </c>
      <c r="C95" s="696" t="s">
        <v>366</v>
      </c>
      <c r="D95" s="696"/>
      <c r="E95" s="704" t="str">
        <f>IF(B25="","",B25)</f>
        <v/>
      </c>
      <c r="F95" s="704"/>
      <c r="G95" s="704"/>
      <c r="H95" s="704"/>
      <c r="I95" s="704"/>
    </row>
    <row r="96" spans="1:11" s="184" customFormat="1" ht="15.95" customHeight="1">
      <c r="A96" s="328"/>
      <c r="B96" s="288"/>
      <c r="C96" s="696" t="s">
        <v>359</v>
      </c>
      <c r="D96" s="696"/>
      <c r="E96" s="711" t="str">
        <f>IF(F25="","",F25)</f>
        <v/>
      </c>
      <c r="F96" s="711"/>
      <c r="G96" s="711"/>
      <c r="H96" s="711"/>
      <c r="I96" s="711"/>
    </row>
    <row r="97" spans="1:9" s="184" customFormat="1" ht="15.95" customHeight="1">
      <c r="A97" s="328"/>
      <c r="B97" s="288" t="s">
        <v>115</v>
      </c>
      <c r="C97" s="696" t="s">
        <v>372</v>
      </c>
      <c r="D97" s="696"/>
      <c r="E97" s="704" t="str">
        <f>IF(B5="","",B5)</f>
        <v/>
      </c>
      <c r="F97" s="704"/>
      <c r="G97" s="704"/>
      <c r="H97" s="704"/>
      <c r="I97" s="704"/>
    </row>
    <row r="98" spans="1:9" s="184" customFormat="1" ht="15.95" customHeight="1">
      <c r="A98" s="328"/>
      <c r="B98" s="288"/>
      <c r="C98" s="696" t="s">
        <v>359</v>
      </c>
      <c r="D98" s="696"/>
      <c r="E98" s="711" t="str">
        <f>IF(F5="","",F5)</f>
        <v/>
      </c>
      <c r="F98" s="711"/>
      <c r="G98" s="711"/>
      <c r="H98" s="711"/>
      <c r="I98" s="711"/>
    </row>
    <row r="99" spans="1:9" s="184" customFormat="1" ht="3.95" customHeight="1">
      <c r="A99" s="328"/>
      <c r="B99" s="180"/>
      <c r="C99" s="289"/>
      <c r="D99" s="289"/>
      <c r="E99" s="289"/>
      <c r="F99" s="289"/>
      <c r="G99" s="289"/>
      <c r="H99" s="289"/>
      <c r="I99" s="289"/>
    </row>
    <row r="100" spans="1:9" s="184" customFormat="1" ht="36" customHeight="1">
      <c r="A100" s="328"/>
      <c r="B100" s="681" t="s">
        <v>448</v>
      </c>
      <c r="C100" s="681"/>
      <c r="D100" s="681"/>
      <c r="E100" s="681"/>
      <c r="F100" s="681"/>
      <c r="G100" s="681"/>
      <c r="H100" s="681"/>
      <c r="I100" s="681"/>
    </row>
    <row r="101" spans="1:9" s="184" customFormat="1" ht="66" customHeight="1">
      <c r="A101" s="328"/>
      <c r="B101" s="694" t="s">
        <v>450</v>
      </c>
      <c r="C101" s="694"/>
      <c r="D101" s="694"/>
      <c r="E101" s="694"/>
      <c r="F101" s="694"/>
      <c r="G101" s="694"/>
      <c r="H101" s="694"/>
      <c r="I101" s="694"/>
    </row>
    <row r="102" spans="1:9" s="184" customFormat="1" ht="21.75" customHeight="1">
      <c r="A102" s="328"/>
      <c r="B102" s="288" t="s">
        <v>117</v>
      </c>
      <c r="C102" s="707" t="s">
        <v>288</v>
      </c>
      <c r="D102" s="708"/>
      <c r="E102" s="708"/>
      <c r="F102" s="708"/>
      <c r="G102" s="708"/>
      <c r="H102" s="708"/>
      <c r="I102" s="708"/>
    </row>
    <row r="103" spans="1:9" s="290" customFormat="1" ht="21.75" customHeight="1">
      <c r="A103" s="236"/>
      <c r="B103" s="288" t="s">
        <v>114</v>
      </c>
      <c r="C103" s="709" t="str">
        <f>IF(F27="",IF(B31="","",B31),CONCATENATE(F27,"; ",B31))</f>
        <v/>
      </c>
      <c r="D103" s="709"/>
      <c r="E103" s="709"/>
      <c r="F103" s="709"/>
      <c r="G103" s="709"/>
      <c r="H103" s="709"/>
      <c r="I103" s="709"/>
    </row>
    <row r="104" spans="1:9" s="290" customFormat="1" ht="21.75" customHeight="1">
      <c r="A104" s="236"/>
      <c r="B104" s="288" t="s">
        <v>115</v>
      </c>
      <c r="C104" s="709" t="str">
        <f>IF(F7="",IF(B11="","",B11),CONCATENATE(F7,"; ",B11))</f>
        <v/>
      </c>
      <c r="D104" s="709"/>
      <c r="E104" s="709"/>
      <c r="F104" s="709"/>
      <c r="G104" s="709"/>
      <c r="H104" s="709"/>
      <c r="I104" s="709"/>
    </row>
    <row r="105" spans="1:9" s="184" customFormat="1" ht="36" customHeight="1">
      <c r="A105" s="321"/>
      <c r="B105" s="710" t="s">
        <v>289</v>
      </c>
      <c r="C105" s="710"/>
      <c r="D105" s="710"/>
      <c r="E105" s="710"/>
      <c r="F105" s="710"/>
      <c r="G105" s="710"/>
      <c r="H105" s="710"/>
      <c r="I105" s="710"/>
    </row>
    <row r="106" spans="1:9" s="184" customFormat="1" ht="78" customHeight="1">
      <c r="A106" s="291"/>
      <c r="B106" s="684" t="s">
        <v>367</v>
      </c>
      <c r="C106" s="685"/>
      <c r="D106" s="685"/>
      <c r="E106" s="686"/>
      <c r="F106" s="687" t="s">
        <v>368</v>
      </c>
      <c r="G106" s="688"/>
      <c r="H106" s="688"/>
      <c r="I106" s="689"/>
    </row>
    <row r="107" spans="1:9" s="290" customFormat="1" ht="12.75" customHeight="1">
      <c r="A107" s="292"/>
      <c r="B107" s="690" t="s">
        <v>369</v>
      </c>
      <c r="C107" s="690"/>
      <c r="D107" s="690"/>
      <c r="E107" s="690"/>
      <c r="F107" s="690" t="s">
        <v>370</v>
      </c>
      <c r="G107" s="690"/>
      <c r="H107" s="690"/>
      <c r="I107" s="690"/>
    </row>
  </sheetData>
  <sheetProtection sheet="1" formatCells="0" formatRows="0" insertRows="0" deleteRows="0"/>
  <mergeCells count="123">
    <mergeCell ref="B106:E106"/>
    <mergeCell ref="F106:I106"/>
    <mergeCell ref="B107:E107"/>
    <mergeCell ref="F107:I107"/>
    <mergeCell ref="B3:I3"/>
    <mergeCell ref="B15:I15"/>
    <mergeCell ref="B16:I16"/>
    <mergeCell ref="B17:I17"/>
    <mergeCell ref="B18:I18"/>
    <mergeCell ref="B19:I19"/>
    <mergeCell ref="B100:I100"/>
    <mergeCell ref="B101:I101"/>
    <mergeCell ref="C102:I102"/>
    <mergeCell ref="C103:I103"/>
    <mergeCell ref="C104:I104"/>
    <mergeCell ref="B105:I105"/>
    <mergeCell ref="C96:D96"/>
    <mergeCell ref="E96:I96"/>
    <mergeCell ref="C97:D97"/>
    <mergeCell ref="E97:I97"/>
    <mergeCell ref="C98:D98"/>
    <mergeCell ref="E98:I98"/>
    <mergeCell ref="B90:E90"/>
    <mergeCell ref="F90:I90"/>
    <mergeCell ref="D92:I92"/>
    <mergeCell ref="B93:I93"/>
    <mergeCell ref="C94:I94"/>
    <mergeCell ref="C95:D95"/>
    <mergeCell ref="E95:I95"/>
    <mergeCell ref="C85:I85"/>
    <mergeCell ref="C86:I86"/>
    <mergeCell ref="C87:I87"/>
    <mergeCell ref="B88:I88"/>
    <mergeCell ref="B89:E89"/>
    <mergeCell ref="F89:I89"/>
    <mergeCell ref="C80:D80"/>
    <mergeCell ref="E80:I80"/>
    <mergeCell ref="C81:D81"/>
    <mergeCell ref="E81:I81"/>
    <mergeCell ref="B83:I83"/>
    <mergeCell ref="B84:I84"/>
    <mergeCell ref="D75:I75"/>
    <mergeCell ref="B76:I76"/>
    <mergeCell ref="C77:I77"/>
    <mergeCell ref="C78:D78"/>
    <mergeCell ref="E78:I78"/>
    <mergeCell ref="C79:D79"/>
    <mergeCell ref="E79:I79"/>
    <mergeCell ref="B72:E72"/>
    <mergeCell ref="F72:I72"/>
    <mergeCell ref="B73:E73"/>
    <mergeCell ref="F73:I73"/>
    <mergeCell ref="B66:I66"/>
    <mergeCell ref="B67:I67"/>
    <mergeCell ref="C68:I68"/>
    <mergeCell ref="C69:I69"/>
    <mergeCell ref="C70:I70"/>
    <mergeCell ref="B71:I71"/>
    <mergeCell ref="C62:D62"/>
    <mergeCell ref="E62:I62"/>
    <mergeCell ref="C63:D63"/>
    <mergeCell ref="E63:I63"/>
    <mergeCell ref="C64:D64"/>
    <mergeCell ref="E64:I64"/>
    <mergeCell ref="J57:K59"/>
    <mergeCell ref="D58:I58"/>
    <mergeCell ref="B59:I59"/>
    <mergeCell ref="C60:I60"/>
    <mergeCell ref="C61:D61"/>
    <mergeCell ref="E61:I61"/>
    <mergeCell ref="B53:I53"/>
    <mergeCell ref="B54:I54"/>
    <mergeCell ref="A57:I57"/>
    <mergeCell ref="B12:I12"/>
    <mergeCell ref="B13:I13"/>
    <mergeCell ref="B14:I14"/>
    <mergeCell ref="A21:I21"/>
    <mergeCell ref="B48:I48"/>
    <mergeCell ref="B20:I20"/>
    <mergeCell ref="B35:I35"/>
    <mergeCell ref="B36:I36"/>
    <mergeCell ref="B37:I37"/>
    <mergeCell ref="B46:I46"/>
    <mergeCell ref="B47:I47"/>
    <mergeCell ref="B38:I38"/>
    <mergeCell ref="B39:I39"/>
    <mergeCell ref="B40:I40"/>
    <mergeCell ref="B55:I55"/>
    <mergeCell ref="B56:I56"/>
    <mergeCell ref="B10:I10"/>
    <mergeCell ref="B11:I11"/>
    <mergeCell ref="B32:I32"/>
    <mergeCell ref="B33:I33"/>
    <mergeCell ref="B34:I34"/>
    <mergeCell ref="B31:I31"/>
    <mergeCell ref="B50:I50"/>
    <mergeCell ref="B51:I51"/>
    <mergeCell ref="B52:I52"/>
    <mergeCell ref="B49:I49"/>
    <mergeCell ref="A1:I1"/>
    <mergeCell ref="A41:I41"/>
    <mergeCell ref="B42:I42"/>
    <mergeCell ref="B43:I43"/>
    <mergeCell ref="B44:I44"/>
    <mergeCell ref="B45:I45"/>
    <mergeCell ref="A2:I2"/>
    <mergeCell ref="B4:I4"/>
    <mergeCell ref="B5:D5"/>
    <mergeCell ref="F5:I5"/>
    <mergeCell ref="B27:E27"/>
    <mergeCell ref="F27:I27"/>
    <mergeCell ref="B28:D28"/>
    <mergeCell ref="E28:I28"/>
    <mergeCell ref="B30:I30"/>
    <mergeCell ref="A22:I22"/>
    <mergeCell ref="B23:I23"/>
    <mergeCell ref="B24:I24"/>
    <mergeCell ref="B25:D25"/>
    <mergeCell ref="F25:I25"/>
    <mergeCell ref="B7:E7"/>
    <mergeCell ref="F7:I7"/>
    <mergeCell ref="B8:D8"/>
    <mergeCell ref="E8:I8"/>
  </mergeCells>
  <dataValidations count="1">
    <dataValidation type="list" allowBlank="1" showDropDown="1" showInputMessage="1" showErrorMessage="1" errorTitle="Błąd!" error="W tym polu można wpisać tylko wartość &quot;X&quot;" sqref="B58 B75 B92" xr:uid="{00000000-0002-0000-0600-000000000000}">
      <formula1>"X,x"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cellComments="asDisplayed" r:id="rId1"/>
  <headerFooter>
    <oddFooter>&amp;L&amp;9PROW 2014-2020_19.2/4/z&amp;R&amp;9Strona &amp;P z &amp;N</oddFooter>
  </headerFooter>
  <rowBreaks count="1" manualBreakCount="1">
    <brk id="7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4"/>
  <sheetViews>
    <sheetView showGridLines="0" view="pageBreakPreview" topLeftCell="A55" zoomScale="115" zoomScaleNormal="115" zoomScaleSheetLayoutView="115" zoomScalePageLayoutView="145" workbookViewId="0">
      <selection activeCell="B55" sqref="B55:I55"/>
    </sheetView>
  </sheetViews>
  <sheetFormatPr defaultColWidth="9.140625" defaultRowHeight="12.75"/>
  <cols>
    <col min="1" max="1" width="2.42578125" style="234" bestFit="1" customWidth="1"/>
    <col min="2" max="2" width="3.7109375" style="234" customWidth="1"/>
    <col min="3" max="3" width="3.85546875" style="234" customWidth="1"/>
    <col min="4" max="4" width="30.7109375" style="185" customWidth="1"/>
    <col min="5" max="5" width="23.140625" style="185" customWidth="1"/>
    <col min="6" max="6" width="6.7109375" style="185" customWidth="1"/>
    <col min="7" max="7" width="7" style="185" customWidth="1"/>
    <col min="8" max="8" width="10.28515625" style="185" customWidth="1"/>
    <col min="9" max="9" width="20.140625" style="185" customWidth="1"/>
    <col min="10" max="10" width="9.140625" style="185"/>
    <col min="11" max="11" width="25.28515625" style="185" customWidth="1"/>
    <col min="12" max="16384" width="9.140625" style="185"/>
  </cols>
  <sheetData>
    <row r="1" spans="1:11" ht="15.95" customHeight="1">
      <c r="I1" s="296" t="s">
        <v>147</v>
      </c>
    </row>
    <row r="2" spans="1:11" s="184" customFormat="1" ht="51.6" customHeight="1">
      <c r="A2" s="715" t="s">
        <v>312</v>
      </c>
      <c r="B2" s="715"/>
      <c r="C2" s="715"/>
      <c r="D2" s="715"/>
      <c r="E2" s="715"/>
      <c r="F2" s="715"/>
      <c r="G2" s="715"/>
      <c r="H2" s="715"/>
      <c r="I2" s="715"/>
      <c r="J2" s="283"/>
      <c r="K2" s="283"/>
    </row>
    <row r="3" spans="1:11" s="184" customFormat="1" ht="3" customHeight="1">
      <c r="A3" s="63"/>
      <c r="B3" s="63"/>
      <c r="C3" s="63"/>
      <c r="D3" s="63"/>
      <c r="E3" s="63"/>
      <c r="F3" s="63"/>
      <c r="G3" s="63"/>
      <c r="H3" s="63"/>
      <c r="I3" s="63"/>
      <c r="J3" s="283"/>
      <c r="K3" s="283"/>
    </row>
    <row r="4" spans="1:11" s="184" customFormat="1" ht="39.950000000000003" customHeight="1">
      <c r="A4" s="629"/>
      <c r="B4" s="629"/>
      <c r="C4" s="629"/>
      <c r="D4" s="629"/>
      <c r="E4" s="629"/>
      <c r="F4" s="629"/>
      <c r="G4" s="629"/>
      <c r="H4" s="629"/>
      <c r="I4" s="629"/>
      <c r="J4" s="329"/>
      <c r="K4" s="329"/>
    </row>
    <row r="5" spans="1:11" s="184" customFormat="1" ht="5.45" customHeight="1">
      <c r="A5" s="629"/>
      <c r="B5" s="629"/>
      <c r="C5" s="629"/>
      <c r="D5" s="629"/>
      <c r="E5" s="629"/>
      <c r="F5" s="629"/>
      <c r="G5" s="629"/>
      <c r="H5" s="629"/>
      <c r="I5" s="629"/>
      <c r="J5" s="329"/>
      <c r="K5" s="329"/>
    </row>
    <row r="6" spans="1:11" s="184" customFormat="1" ht="25.5" customHeight="1">
      <c r="A6" s="716" t="s">
        <v>340</v>
      </c>
      <c r="B6" s="716"/>
      <c r="C6" s="716"/>
      <c r="D6" s="716"/>
      <c r="E6" s="716"/>
      <c r="F6" s="716"/>
      <c r="G6" s="716"/>
      <c r="H6" s="716"/>
      <c r="I6" s="716"/>
      <c r="J6" s="329"/>
      <c r="K6" s="329"/>
    </row>
    <row r="7" spans="1:11" s="184" customFormat="1" ht="20.100000000000001" customHeight="1">
      <c r="A7" s="717" t="s">
        <v>411</v>
      </c>
      <c r="B7" s="717"/>
      <c r="C7" s="717"/>
      <c r="D7" s="717"/>
      <c r="E7" s="717"/>
      <c r="F7" s="717"/>
      <c r="G7" s="717"/>
      <c r="H7" s="717"/>
      <c r="I7" s="717"/>
      <c r="J7" s="329"/>
      <c r="K7" s="329"/>
    </row>
    <row r="8" spans="1:11" s="184" customFormat="1" ht="9.9499999999999993" customHeight="1">
      <c r="A8" s="718" t="s">
        <v>454</v>
      </c>
      <c r="B8" s="718"/>
      <c r="C8" s="718"/>
      <c r="D8" s="718"/>
      <c r="E8" s="718"/>
      <c r="F8" s="718"/>
      <c r="G8" s="718"/>
      <c r="H8" s="718"/>
      <c r="I8" s="718"/>
      <c r="J8" s="329"/>
      <c r="K8" s="329"/>
    </row>
    <row r="9" spans="1:11" s="184" customFormat="1" ht="39.950000000000003" customHeight="1">
      <c r="A9" s="629"/>
      <c r="B9" s="629"/>
      <c r="C9" s="629"/>
      <c r="D9" s="629"/>
      <c r="E9" s="629"/>
      <c r="F9" s="629"/>
      <c r="G9" s="629"/>
      <c r="H9" s="629"/>
      <c r="I9" s="629"/>
      <c r="J9" s="329"/>
      <c r="K9" s="329"/>
    </row>
    <row r="10" spans="1:11" s="184" customFormat="1" ht="3.6" customHeight="1">
      <c r="A10" s="629"/>
      <c r="B10" s="629"/>
      <c r="C10" s="629"/>
      <c r="D10" s="629"/>
      <c r="E10" s="629"/>
      <c r="F10" s="629"/>
      <c r="G10" s="629"/>
      <c r="H10" s="629"/>
      <c r="I10" s="629"/>
      <c r="J10" s="329"/>
      <c r="K10" s="329"/>
    </row>
    <row r="11" spans="1:11" s="184" customFormat="1" ht="20.100000000000001" customHeight="1">
      <c r="A11" s="719" t="s">
        <v>46</v>
      </c>
      <c r="B11" s="719"/>
      <c r="C11" s="719"/>
      <c r="D11" s="719"/>
      <c r="E11" s="719"/>
      <c r="F11" s="719"/>
      <c r="G11" s="719"/>
      <c r="H11" s="719"/>
      <c r="I11" s="719"/>
      <c r="J11" s="329"/>
      <c r="K11" s="329"/>
    </row>
    <row r="12" spans="1:11" s="184" customFormat="1" ht="9.9499999999999993" customHeight="1">
      <c r="A12" s="718" t="s">
        <v>39</v>
      </c>
      <c r="B12" s="718"/>
      <c r="C12" s="718"/>
      <c r="D12" s="718"/>
      <c r="E12" s="718"/>
      <c r="F12" s="718"/>
      <c r="G12" s="718"/>
      <c r="H12" s="718"/>
      <c r="I12" s="718"/>
      <c r="J12" s="329"/>
      <c r="K12" s="329"/>
    </row>
    <row r="13" spans="1:11" s="184" customFormat="1" ht="20.100000000000001" customHeight="1">
      <c r="A13" s="629"/>
      <c r="B13" s="629"/>
      <c r="C13" s="629"/>
      <c r="D13" s="629"/>
      <c r="E13" s="629"/>
      <c r="F13" s="629"/>
      <c r="G13" s="629"/>
      <c r="H13" s="629"/>
      <c r="I13" s="629"/>
      <c r="J13" s="329"/>
      <c r="K13" s="329"/>
    </row>
    <row r="14" spans="1:11" s="184" customFormat="1" ht="9.9499999999999993" customHeight="1">
      <c r="A14" s="629"/>
      <c r="B14" s="629"/>
      <c r="C14" s="629"/>
      <c r="D14" s="629"/>
      <c r="E14" s="629"/>
      <c r="F14" s="629"/>
      <c r="G14" s="629"/>
      <c r="H14" s="629"/>
      <c r="I14" s="629"/>
      <c r="J14" s="329"/>
      <c r="K14" s="329"/>
    </row>
    <row r="15" spans="1:11" s="184" customFormat="1" ht="9.9499999999999993" customHeight="1">
      <c r="A15" s="716" t="s">
        <v>298</v>
      </c>
      <c r="B15" s="716"/>
      <c r="C15" s="716"/>
      <c r="D15" s="716"/>
      <c r="E15" s="716"/>
      <c r="F15" s="716"/>
      <c r="G15" s="716"/>
      <c r="H15" s="716"/>
      <c r="I15" s="716"/>
      <c r="J15" s="329"/>
      <c r="K15" s="329"/>
    </row>
    <row r="16" spans="1:11" s="186" customFormat="1" ht="20.100000000000001" customHeight="1">
      <c r="A16" s="720" t="s">
        <v>176</v>
      </c>
      <c r="B16" s="720"/>
      <c r="C16" s="720"/>
      <c r="D16" s="720"/>
      <c r="E16" s="720"/>
      <c r="F16" s="720"/>
      <c r="G16" s="720"/>
      <c r="H16" s="720"/>
      <c r="I16" s="720"/>
      <c r="J16" s="295"/>
      <c r="K16" s="295"/>
    </row>
    <row r="17" spans="1:11" s="184" customFormat="1" ht="39.950000000000003" customHeight="1">
      <c r="A17" s="629"/>
      <c r="B17" s="629"/>
      <c r="C17" s="629"/>
      <c r="D17" s="629"/>
      <c r="E17" s="629"/>
      <c r="F17" s="629"/>
      <c r="G17" s="629"/>
      <c r="H17" s="629"/>
      <c r="I17" s="629"/>
      <c r="J17" s="329"/>
      <c r="K17" s="329"/>
    </row>
    <row r="18" spans="1:11" s="184" customFormat="1" ht="9.9499999999999993" customHeight="1">
      <c r="A18" s="629"/>
      <c r="B18" s="629"/>
      <c r="C18" s="629"/>
      <c r="D18" s="629"/>
      <c r="E18" s="629"/>
      <c r="F18" s="629"/>
      <c r="G18" s="629"/>
      <c r="H18" s="629"/>
      <c r="I18" s="629"/>
      <c r="J18" s="329"/>
      <c r="K18" s="329"/>
    </row>
    <row r="19" spans="1:11" s="184" customFormat="1" ht="20.100000000000001" customHeight="1">
      <c r="A19" s="719" t="s">
        <v>47</v>
      </c>
      <c r="B19" s="719"/>
      <c r="C19" s="719"/>
      <c r="D19" s="719"/>
      <c r="E19" s="719"/>
      <c r="F19" s="719"/>
      <c r="G19" s="719"/>
      <c r="H19" s="719"/>
      <c r="I19" s="719"/>
      <c r="J19" s="329"/>
      <c r="K19" s="329"/>
    </row>
    <row r="20" spans="1:11" s="291" customFormat="1" ht="36" customHeight="1">
      <c r="A20" s="722" t="s">
        <v>451</v>
      </c>
      <c r="B20" s="722"/>
      <c r="C20" s="722"/>
      <c r="D20" s="722"/>
      <c r="E20" s="722"/>
      <c r="F20" s="722"/>
      <c r="G20" s="722"/>
      <c r="H20" s="722"/>
      <c r="I20" s="722"/>
      <c r="J20" s="332"/>
      <c r="K20" s="332"/>
    </row>
    <row r="21" spans="1:11" s="184" customFormat="1" ht="9.9499999999999993" customHeight="1">
      <c r="A21" s="722"/>
      <c r="B21" s="722"/>
      <c r="C21" s="722"/>
      <c r="D21" s="722"/>
      <c r="E21" s="722"/>
      <c r="F21" s="722"/>
      <c r="G21" s="722"/>
      <c r="H21" s="722"/>
      <c r="I21" s="722"/>
      <c r="J21" s="329"/>
      <c r="K21" s="329"/>
    </row>
    <row r="22" spans="1:11" s="184" customFormat="1" ht="54.75" customHeight="1">
      <c r="A22" s="629"/>
      <c r="B22" s="629"/>
      <c r="C22" s="629"/>
      <c r="D22" s="629"/>
      <c r="E22" s="330"/>
      <c r="F22" s="629"/>
      <c r="G22" s="629"/>
      <c r="H22" s="629"/>
      <c r="I22" s="629"/>
      <c r="J22" s="329"/>
      <c r="K22" s="329"/>
    </row>
    <row r="23" spans="1:11" s="184" customFormat="1" ht="39" customHeight="1">
      <c r="A23" s="724" t="s">
        <v>291</v>
      </c>
      <c r="B23" s="724"/>
      <c r="C23" s="724"/>
      <c r="D23" s="724"/>
      <c r="E23" s="330"/>
      <c r="F23" s="724" t="s">
        <v>412</v>
      </c>
      <c r="G23" s="724"/>
      <c r="H23" s="724"/>
      <c r="I23" s="724"/>
      <c r="J23" s="329"/>
      <c r="K23" s="329"/>
    </row>
    <row r="24" spans="1:11" s="184" customFormat="1" ht="16.149999999999999" customHeight="1">
      <c r="A24" s="336"/>
      <c r="B24" s="713" t="s">
        <v>455</v>
      </c>
      <c r="C24" s="714"/>
      <c r="D24" s="714"/>
      <c r="E24" s="714"/>
      <c r="F24" s="336"/>
      <c r="G24" s="336"/>
      <c r="H24" s="336"/>
      <c r="I24" s="336"/>
      <c r="J24" s="335"/>
      <c r="K24" s="335"/>
    </row>
    <row r="25" spans="1:11" s="184" customFormat="1" ht="28.5" customHeight="1">
      <c r="A25" s="723" t="s">
        <v>293</v>
      </c>
      <c r="B25" s="723"/>
      <c r="C25" s="723"/>
      <c r="D25" s="723"/>
      <c r="E25" s="723"/>
      <c r="F25" s="723"/>
      <c r="G25" s="723"/>
      <c r="H25" s="723"/>
      <c r="I25" s="723"/>
      <c r="J25" s="283"/>
      <c r="K25" s="283"/>
    </row>
    <row r="26" spans="1:11" s="184" customFormat="1" ht="15" customHeight="1">
      <c r="A26" s="693" t="s">
        <v>400</v>
      </c>
      <c r="B26" s="693"/>
      <c r="C26" s="693"/>
      <c r="D26" s="693"/>
      <c r="E26" s="693"/>
      <c r="F26" s="693"/>
      <c r="G26" s="693"/>
      <c r="H26" s="693"/>
      <c r="I26" s="693"/>
    </row>
    <row r="27" spans="1:11" s="184" customFormat="1" ht="45" customHeight="1">
      <c r="A27" s="293"/>
      <c r="B27" s="696" t="s">
        <v>489</v>
      </c>
      <c r="C27" s="712"/>
      <c r="D27" s="712"/>
      <c r="E27" s="712"/>
      <c r="F27" s="712"/>
      <c r="G27" s="712"/>
      <c r="H27" s="712"/>
      <c r="I27" s="712"/>
    </row>
    <row r="28" spans="1:11" s="184" customFormat="1" ht="15" customHeight="1">
      <c r="A28" s="235" t="s">
        <v>117</v>
      </c>
      <c r="B28" s="694" t="s">
        <v>431</v>
      </c>
      <c r="C28" s="694"/>
      <c r="D28" s="694"/>
      <c r="E28" s="694"/>
      <c r="F28" s="694"/>
      <c r="G28" s="694"/>
      <c r="H28" s="694"/>
      <c r="I28" s="694"/>
    </row>
    <row r="29" spans="1:11" s="184" customFormat="1" ht="15.95" customHeight="1">
      <c r="A29" s="238"/>
      <c r="B29" s="695"/>
      <c r="C29" s="695"/>
      <c r="D29" s="695"/>
      <c r="E29" s="284" t="s">
        <v>359</v>
      </c>
      <c r="F29" s="695"/>
      <c r="G29" s="695"/>
      <c r="H29" s="695"/>
      <c r="I29" s="695"/>
    </row>
    <row r="30" spans="1:11" s="184" customFormat="1" ht="3.95" customHeight="1">
      <c r="A30" s="238"/>
      <c r="B30" s="285"/>
      <c r="C30" s="285"/>
      <c r="D30" s="285"/>
      <c r="E30" s="284"/>
      <c r="F30" s="237"/>
      <c r="G30" s="237"/>
      <c r="H30" s="237"/>
      <c r="I30" s="237"/>
    </row>
    <row r="31" spans="1:11" s="184" customFormat="1" ht="15.95" customHeight="1">
      <c r="A31" s="235" t="s">
        <v>114</v>
      </c>
      <c r="B31" s="696" t="s">
        <v>360</v>
      </c>
      <c r="C31" s="696"/>
      <c r="D31" s="696"/>
      <c r="E31" s="696"/>
      <c r="F31" s="697"/>
      <c r="G31" s="697"/>
      <c r="H31" s="697"/>
      <c r="I31" s="697"/>
    </row>
    <row r="32" spans="1:11" s="184" customFormat="1" ht="15.95" customHeight="1">
      <c r="A32" s="238"/>
      <c r="B32" s="692" t="s">
        <v>361</v>
      </c>
      <c r="C32" s="692"/>
      <c r="D32" s="692"/>
      <c r="E32" s="698"/>
      <c r="F32" s="698"/>
      <c r="G32" s="698"/>
      <c r="H32" s="698"/>
      <c r="I32" s="698"/>
    </row>
    <row r="33" spans="1:11" s="184" customFormat="1" ht="3.95" customHeight="1">
      <c r="A33" s="238"/>
      <c r="B33" s="235"/>
      <c r="C33" s="235"/>
      <c r="D33" s="235"/>
      <c r="E33" s="235"/>
      <c r="F33" s="235"/>
      <c r="G33" s="235"/>
      <c r="H33" s="235"/>
      <c r="I33" s="235"/>
    </row>
    <row r="34" spans="1:11" s="184" customFormat="1" ht="21.95" customHeight="1">
      <c r="A34" s="233" t="s">
        <v>115</v>
      </c>
      <c r="B34" s="681" t="s">
        <v>362</v>
      </c>
      <c r="C34" s="681"/>
      <c r="D34" s="681"/>
      <c r="E34" s="681"/>
      <c r="F34" s="681"/>
      <c r="G34" s="681"/>
      <c r="H34" s="681"/>
      <c r="I34" s="681"/>
    </row>
    <row r="35" spans="1:11" s="184" customFormat="1" ht="15" customHeight="1">
      <c r="A35" s="233"/>
      <c r="B35" s="698"/>
      <c r="C35" s="698"/>
      <c r="D35" s="698"/>
      <c r="E35" s="698"/>
      <c r="F35" s="698"/>
      <c r="G35" s="698"/>
      <c r="H35" s="698"/>
      <c r="I35" s="698"/>
    </row>
    <row r="36" spans="1:11" s="184" customFormat="1" ht="18.75" customHeight="1">
      <c r="A36" s="233"/>
      <c r="B36" s="692" t="s">
        <v>456</v>
      </c>
      <c r="C36" s="692"/>
      <c r="D36" s="692"/>
      <c r="E36" s="692"/>
      <c r="F36" s="692"/>
      <c r="G36" s="692"/>
      <c r="H36" s="692"/>
      <c r="I36" s="692"/>
    </row>
    <row r="37" spans="1:11" s="184" customFormat="1" ht="108" customHeight="1">
      <c r="A37" s="233" t="s">
        <v>116</v>
      </c>
      <c r="B37" s="681" t="s">
        <v>452</v>
      </c>
      <c r="C37" s="681"/>
      <c r="D37" s="681"/>
      <c r="E37" s="681"/>
      <c r="F37" s="681"/>
      <c r="G37" s="681"/>
      <c r="H37" s="681"/>
      <c r="I37" s="681"/>
    </row>
    <row r="38" spans="1:11" s="163" customFormat="1" ht="55.15" customHeight="1">
      <c r="A38" s="181" t="s">
        <v>150</v>
      </c>
      <c r="B38" s="681" t="s">
        <v>321</v>
      </c>
      <c r="C38" s="681"/>
      <c r="D38" s="681"/>
      <c r="E38" s="681"/>
      <c r="F38" s="681"/>
      <c r="G38" s="681"/>
      <c r="H38" s="681"/>
      <c r="I38" s="681"/>
      <c r="J38" s="182"/>
      <c r="K38" s="164"/>
    </row>
    <row r="39" spans="1:11" s="163" customFormat="1" ht="127.9" customHeight="1">
      <c r="A39" s="181" t="s">
        <v>160</v>
      </c>
      <c r="B39" s="681" t="s">
        <v>490</v>
      </c>
      <c r="C39" s="681"/>
      <c r="D39" s="681"/>
      <c r="E39" s="681"/>
      <c r="F39" s="681"/>
      <c r="G39" s="681"/>
      <c r="H39" s="681"/>
      <c r="I39" s="681"/>
      <c r="J39" s="182"/>
      <c r="K39" s="164"/>
    </row>
    <row r="40" spans="1:11" s="163" customFormat="1" ht="24.6" customHeight="1">
      <c r="A40" s="181" t="s">
        <v>220</v>
      </c>
      <c r="B40" s="681" t="s">
        <v>414</v>
      </c>
      <c r="C40" s="681"/>
      <c r="D40" s="681"/>
      <c r="E40" s="681"/>
      <c r="F40" s="681"/>
      <c r="G40" s="681"/>
      <c r="H40" s="681"/>
      <c r="I40" s="681"/>
      <c r="J40" s="182"/>
      <c r="K40" s="164"/>
    </row>
    <row r="41" spans="1:11" s="163" customFormat="1" ht="25.15" customHeight="1">
      <c r="A41" s="181" t="s">
        <v>231</v>
      </c>
      <c r="B41" s="681" t="s">
        <v>287</v>
      </c>
      <c r="C41" s="681"/>
      <c r="D41" s="681"/>
      <c r="E41" s="681"/>
      <c r="F41" s="681"/>
      <c r="G41" s="681"/>
      <c r="H41" s="681"/>
      <c r="I41" s="681"/>
      <c r="J41" s="182"/>
      <c r="K41" s="164"/>
    </row>
    <row r="42" spans="1:11" s="163" customFormat="1" ht="38.450000000000003" customHeight="1">
      <c r="A42" s="181" t="s">
        <v>402</v>
      </c>
      <c r="B42" s="681" t="s">
        <v>453</v>
      </c>
      <c r="C42" s="681"/>
      <c r="D42" s="681"/>
      <c r="E42" s="681"/>
      <c r="F42" s="681"/>
      <c r="G42" s="681"/>
      <c r="H42" s="681"/>
      <c r="I42" s="681"/>
      <c r="J42" s="182"/>
      <c r="K42" s="164"/>
    </row>
    <row r="43" spans="1:11" s="294" customFormat="1" ht="12.6" customHeight="1">
      <c r="A43" s="680" t="s">
        <v>339</v>
      </c>
      <c r="B43" s="680"/>
      <c r="C43" s="680"/>
      <c r="D43" s="680"/>
      <c r="E43" s="680"/>
      <c r="F43" s="680"/>
      <c r="G43" s="680"/>
      <c r="H43" s="680"/>
      <c r="I43" s="680"/>
    </row>
    <row r="44" spans="1:11" s="184" customFormat="1" ht="15" customHeight="1">
      <c r="A44" s="693" t="s">
        <v>371</v>
      </c>
      <c r="B44" s="693"/>
      <c r="C44" s="693"/>
      <c r="D44" s="693"/>
      <c r="E44" s="693"/>
      <c r="F44" s="693"/>
      <c r="G44" s="693"/>
      <c r="H44" s="693"/>
      <c r="I44" s="693"/>
    </row>
    <row r="45" spans="1:11" s="184" customFormat="1" ht="15" customHeight="1">
      <c r="A45" s="293"/>
      <c r="B45" s="699" t="s">
        <v>285</v>
      </c>
      <c r="C45" s="699"/>
      <c r="D45" s="699"/>
      <c r="E45" s="699"/>
      <c r="F45" s="699"/>
      <c r="G45" s="699"/>
      <c r="H45" s="699"/>
      <c r="I45" s="699"/>
    </row>
    <row r="46" spans="1:11" s="184" customFormat="1" ht="15" customHeight="1">
      <c r="A46" s="235" t="s">
        <v>117</v>
      </c>
      <c r="B46" s="694" t="s">
        <v>436</v>
      </c>
      <c r="C46" s="694"/>
      <c r="D46" s="694"/>
      <c r="E46" s="694"/>
      <c r="F46" s="694"/>
      <c r="G46" s="694"/>
      <c r="H46" s="694"/>
      <c r="I46" s="694"/>
    </row>
    <row r="47" spans="1:11" s="184" customFormat="1" ht="15.95" customHeight="1">
      <c r="A47" s="238"/>
      <c r="B47" s="695"/>
      <c r="C47" s="695"/>
      <c r="D47" s="695"/>
      <c r="E47" s="284" t="s">
        <v>359</v>
      </c>
      <c r="F47" s="695"/>
      <c r="G47" s="695"/>
      <c r="H47" s="695"/>
      <c r="I47" s="695"/>
    </row>
    <row r="48" spans="1:11" s="184" customFormat="1" ht="3.95" customHeight="1">
      <c r="A48" s="238"/>
      <c r="B48" s="285"/>
      <c r="C48" s="285"/>
      <c r="D48" s="285"/>
      <c r="E48" s="284"/>
      <c r="F48" s="237"/>
      <c r="G48" s="237"/>
      <c r="H48" s="237"/>
      <c r="I48" s="237"/>
    </row>
    <row r="49" spans="1:11" s="184" customFormat="1" ht="15.95" customHeight="1">
      <c r="A49" s="235" t="s">
        <v>114</v>
      </c>
      <c r="B49" s="696" t="s">
        <v>360</v>
      </c>
      <c r="C49" s="696"/>
      <c r="D49" s="696"/>
      <c r="E49" s="696"/>
      <c r="F49" s="697"/>
      <c r="G49" s="697"/>
      <c r="H49" s="697"/>
      <c r="I49" s="697"/>
    </row>
    <row r="50" spans="1:11" s="184" customFormat="1" ht="15.95" customHeight="1">
      <c r="A50" s="238"/>
      <c r="B50" s="692" t="s">
        <v>361</v>
      </c>
      <c r="C50" s="692"/>
      <c r="D50" s="692"/>
      <c r="E50" s="698"/>
      <c r="F50" s="698"/>
      <c r="G50" s="698"/>
      <c r="H50" s="698"/>
      <c r="I50" s="698"/>
    </row>
    <row r="51" spans="1:11" s="184" customFormat="1" ht="3.95" customHeight="1">
      <c r="A51" s="238"/>
      <c r="B51" s="235"/>
      <c r="C51" s="235"/>
      <c r="D51" s="235"/>
      <c r="E51" s="235"/>
      <c r="F51" s="235"/>
      <c r="G51" s="235"/>
      <c r="H51" s="235"/>
      <c r="I51" s="235"/>
    </row>
    <row r="52" spans="1:11" s="184" customFormat="1" ht="21.95" customHeight="1">
      <c r="A52" s="233" t="s">
        <v>115</v>
      </c>
      <c r="B52" s="681" t="s">
        <v>362</v>
      </c>
      <c r="C52" s="681"/>
      <c r="D52" s="681"/>
      <c r="E52" s="681"/>
      <c r="F52" s="681"/>
      <c r="G52" s="681"/>
      <c r="H52" s="681"/>
      <c r="I52" s="681"/>
    </row>
    <row r="53" spans="1:11" s="184" customFormat="1" ht="15" customHeight="1">
      <c r="A53" s="233"/>
      <c r="B53" s="701"/>
      <c r="C53" s="701"/>
      <c r="D53" s="701"/>
      <c r="E53" s="701"/>
      <c r="F53" s="701"/>
      <c r="G53" s="701"/>
      <c r="H53" s="701"/>
      <c r="I53" s="701"/>
    </row>
    <row r="54" spans="1:11" s="184" customFormat="1" ht="18.75" customHeight="1">
      <c r="A54" s="233"/>
      <c r="B54" s="692" t="s">
        <v>373</v>
      </c>
      <c r="C54" s="692"/>
      <c r="D54" s="692"/>
      <c r="E54" s="692"/>
      <c r="F54" s="692"/>
      <c r="G54" s="692"/>
      <c r="H54" s="692"/>
      <c r="I54" s="692"/>
    </row>
    <row r="55" spans="1:11" s="184" customFormat="1" ht="76.150000000000006" customHeight="1">
      <c r="A55" s="233" t="s">
        <v>116</v>
      </c>
      <c r="B55" s="681" t="s">
        <v>438</v>
      </c>
      <c r="C55" s="681"/>
      <c r="D55" s="681"/>
      <c r="E55" s="681"/>
      <c r="F55" s="681"/>
      <c r="G55" s="681"/>
      <c r="H55" s="681"/>
      <c r="I55" s="681"/>
    </row>
    <row r="56" spans="1:11" s="163" customFormat="1" ht="54" customHeight="1">
      <c r="A56" s="181" t="s">
        <v>150</v>
      </c>
      <c r="B56" s="681" t="s">
        <v>321</v>
      </c>
      <c r="C56" s="681"/>
      <c r="D56" s="681"/>
      <c r="E56" s="681"/>
      <c r="F56" s="681"/>
      <c r="G56" s="681"/>
      <c r="H56" s="681"/>
      <c r="I56" s="681"/>
      <c r="J56" s="182"/>
      <c r="K56" s="164"/>
    </row>
    <row r="57" spans="1:11" s="163" customFormat="1" ht="134.44999999999999" customHeight="1">
      <c r="A57" s="181" t="s">
        <v>160</v>
      </c>
      <c r="B57" s="681" t="s">
        <v>491</v>
      </c>
      <c r="C57" s="681"/>
      <c r="D57" s="681"/>
      <c r="E57" s="681"/>
      <c r="F57" s="681"/>
      <c r="G57" s="681"/>
      <c r="H57" s="681"/>
      <c r="I57" s="681"/>
      <c r="J57" s="182"/>
      <c r="K57" s="164"/>
    </row>
    <row r="58" spans="1:11" s="163" customFormat="1" ht="28.15" customHeight="1">
      <c r="A58" s="181" t="s">
        <v>220</v>
      </c>
      <c r="B58" s="681" t="s">
        <v>414</v>
      </c>
      <c r="C58" s="681"/>
      <c r="D58" s="681"/>
      <c r="E58" s="681"/>
      <c r="F58" s="681"/>
      <c r="G58" s="681"/>
      <c r="H58" s="681"/>
      <c r="I58" s="681"/>
      <c r="J58" s="182"/>
      <c r="K58" s="164"/>
    </row>
    <row r="59" spans="1:11" s="163" customFormat="1" ht="23.45" customHeight="1">
      <c r="A59" s="181" t="s">
        <v>231</v>
      </c>
      <c r="B59" s="681" t="s">
        <v>287</v>
      </c>
      <c r="C59" s="681"/>
      <c r="D59" s="681"/>
      <c r="E59" s="681"/>
      <c r="F59" s="681"/>
      <c r="G59" s="681"/>
      <c r="H59" s="681"/>
      <c r="I59" s="681"/>
      <c r="J59" s="182"/>
      <c r="K59" s="164"/>
    </row>
    <row r="60" spans="1:11" s="163" customFormat="1" ht="45.6" customHeight="1">
      <c r="A60" s="181" t="s">
        <v>402</v>
      </c>
      <c r="B60" s="681" t="s">
        <v>439</v>
      </c>
      <c r="C60" s="681"/>
      <c r="D60" s="681"/>
      <c r="E60" s="681"/>
      <c r="F60" s="681"/>
      <c r="G60" s="681"/>
      <c r="H60" s="681"/>
      <c r="I60" s="681"/>
      <c r="J60" s="182"/>
      <c r="K60" s="164"/>
    </row>
    <row r="61" spans="1:11" s="186" customFormat="1" ht="15.95" customHeight="1">
      <c r="A61" s="691" t="s">
        <v>407</v>
      </c>
      <c r="B61" s="691"/>
      <c r="C61" s="691"/>
      <c r="D61" s="691"/>
      <c r="E61" s="691"/>
      <c r="F61" s="691"/>
      <c r="G61" s="691"/>
      <c r="H61" s="691"/>
      <c r="I61" s="691"/>
      <c r="J61" s="295"/>
      <c r="K61" s="295"/>
    </row>
    <row r="62" spans="1:11" s="184" customFormat="1" ht="21" customHeight="1">
      <c r="A62" s="183"/>
      <c r="B62" s="692" t="s">
        <v>440</v>
      </c>
      <c r="C62" s="692"/>
      <c r="D62" s="692"/>
      <c r="E62" s="692"/>
      <c r="F62" s="692"/>
      <c r="G62" s="692"/>
      <c r="H62" s="692"/>
      <c r="I62" s="692"/>
    </row>
    <row r="63" spans="1:11" s="184" customFormat="1" ht="22.15" customHeight="1">
      <c r="A63" s="233" t="s">
        <v>117</v>
      </c>
      <c r="B63" s="681" t="s">
        <v>284</v>
      </c>
      <c r="C63" s="681"/>
      <c r="D63" s="681"/>
      <c r="E63" s="681"/>
      <c r="F63" s="681"/>
      <c r="G63" s="681"/>
      <c r="H63" s="681"/>
      <c r="I63" s="681"/>
    </row>
    <row r="64" spans="1:11" s="184" customFormat="1" ht="22.15" customHeight="1">
      <c r="A64" s="233" t="s">
        <v>114</v>
      </c>
      <c r="B64" s="681" t="s">
        <v>309</v>
      </c>
      <c r="C64" s="681"/>
      <c r="D64" s="681"/>
      <c r="E64" s="681"/>
      <c r="F64" s="681"/>
      <c r="G64" s="681"/>
      <c r="H64" s="681"/>
      <c r="I64" s="681"/>
    </row>
    <row r="65" spans="1:11" s="184" customFormat="1" ht="32.450000000000003" customHeight="1">
      <c r="A65" s="233" t="s">
        <v>115</v>
      </c>
      <c r="B65" s="681" t="s">
        <v>441</v>
      </c>
      <c r="C65" s="681"/>
      <c r="D65" s="681"/>
      <c r="E65" s="681"/>
      <c r="F65" s="681"/>
      <c r="G65" s="681"/>
      <c r="H65" s="681"/>
      <c r="I65" s="681"/>
    </row>
    <row r="66" spans="1:11" s="184" customFormat="1" ht="76.900000000000006" customHeight="1">
      <c r="A66" s="233" t="s">
        <v>116</v>
      </c>
      <c r="B66" s="681" t="s">
        <v>442</v>
      </c>
      <c r="C66" s="681"/>
      <c r="D66" s="681"/>
      <c r="E66" s="681"/>
      <c r="F66" s="681"/>
      <c r="G66" s="681"/>
      <c r="H66" s="681"/>
      <c r="I66" s="681"/>
    </row>
    <row r="67" spans="1:11" s="184" customFormat="1">
      <c r="A67" s="181" t="s">
        <v>150</v>
      </c>
      <c r="B67" s="681" t="s">
        <v>413</v>
      </c>
      <c r="C67" s="681"/>
      <c r="D67" s="681"/>
      <c r="E67" s="681"/>
      <c r="F67" s="681"/>
      <c r="G67" s="681"/>
      <c r="H67" s="681"/>
      <c r="I67" s="681"/>
    </row>
    <row r="68" spans="1:11" s="163" customFormat="1" ht="54" customHeight="1">
      <c r="A68" s="181" t="s">
        <v>160</v>
      </c>
      <c r="B68" s="681" t="s">
        <v>321</v>
      </c>
      <c r="C68" s="681"/>
      <c r="D68" s="681"/>
      <c r="E68" s="681"/>
      <c r="F68" s="681"/>
      <c r="G68" s="681"/>
      <c r="H68" s="681"/>
      <c r="I68" s="681"/>
      <c r="J68" s="182"/>
      <c r="K68" s="164"/>
    </row>
    <row r="69" spans="1:11" s="163" customFormat="1" ht="129" customHeight="1">
      <c r="A69" s="181" t="s">
        <v>220</v>
      </c>
      <c r="B69" s="681" t="s">
        <v>492</v>
      </c>
      <c r="C69" s="681"/>
      <c r="D69" s="681"/>
      <c r="E69" s="681"/>
      <c r="F69" s="681"/>
      <c r="G69" s="681"/>
      <c r="H69" s="681"/>
      <c r="I69" s="681"/>
      <c r="J69" s="182"/>
      <c r="K69" s="164"/>
    </row>
    <row r="70" spans="1:11" s="163" customFormat="1" ht="23.25" customHeight="1">
      <c r="A70" s="181" t="s">
        <v>231</v>
      </c>
      <c r="B70" s="681" t="s">
        <v>414</v>
      </c>
      <c r="C70" s="681"/>
      <c r="D70" s="681"/>
      <c r="E70" s="681"/>
      <c r="F70" s="681"/>
      <c r="G70" s="681"/>
      <c r="H70" s="681"/>
      <c r="I70" s="681"/>
      <c r="J70" s="182"/>
      <c r="K70" s="164"/>
    </row>
    <row r="71" spans="1:11" s="163" customFormat="1" ht="24" customHeight="1">
      <c r="A71" s="181" t="s">
        <v>402</v>
      </c>
      <c r="B71" s="681" t="s">
        <v>287</v>
      </c>
      <c r="C71" s="681"/>
      <c r="D71" s="681"/>
      <c r="E71" s="681"/>
      <c r="F71" s="681"/>
      <c r="G71" s="681"/>
      <c r="H71" s="681"/>
      <c r="I71" s="681"/>
      <c r="J71" s="182"/>
      <c r="K71" s="164"/>
    </row>
    <row r="72" spans="1:11" s="163" customFormat="1">
      <c r="A72" s="181" t="s">
        <v>403</v>
      </c>
      <c r="B72" s="681" t="s">
        <v>415</v>
      </c>
      <c r="C72" s="681"/>
      <c r="D72" s="681"/>
      <c r="E72" s="681"/>
      <c r="F72" s="681"/>
      <c r="G72" s="681"/>
      <c r="H72" s="681"/>
      <c r="I72" s="681"/>
      <c r="J72" s="182"/>
      <c r="K72" s="164"/>
    </row>
    <row r="73" spans="1:11" s="163" customFormat="1">
      <c r="A73" s="181"/>
      <c r="B73" s="681" t="s">
        <v>416</v>
      </c>
      <c r="C73" s="681"/>
      <c r="D73" s="681"/>
      <c r="E73" s="721" t="str">
        <f>IF(B47="","",B47)</f>
        <v/>
      </c>
      <c r="F73" s="721"/>
      <c r="G73" s="721"/>
      <c r="H73" s="721"/>
      <c r="I73" s="721"/>
      <c r="J73" s="182"/>
      <c r="K73" s="164"/>
    </row>
    <row r="74" spans="1:11" s="163" customFormat="1">
      <c r="A74" s="181"/>
      <c r="B74" s="681" t="s">
        <v>417</v>
      </c>
      <c r="C74" s="681"/>
      <c r="D74" s="681"/>
      <c r="E74" s="721" t="str">
        <f>IF(B29="","",B29)</f>
        <v/>
      </c>
      <c r="F74" s="721"/>
      <c r="G74" s="721"/>
      <c r="H74" s="721"/>
      <c r="I74" s="721"/>
      <c r="J74" s="182"/>
      <c r="K74" s="164"/>
    </row>
  </sheetData>
  <sheetProtection sheet="1" formatCells="0" formatRows="0" insertRows="0" deleteRows="0"/>
  <mergeCells count="74">
    <mergeCell ref="A19:I19"/>
    <mergeCell ref="A20:I20"/>
    <mergeCell ref="A21:I21"/>
    <mergeCell ref="A25:I25"/>
    <mergeCell ref="A4:I5"/>
    <mergeCell ref="A9:I10"/>
    <mergeCell ref="A13:I14"/>
    <mergeCell ref="A17:I18"/>
    <mergeCell ref="F22:I22"/>
    <mergeCell ref="A22:D22"/>
    <mergeCell ref="A23:D23"/>
    <mergeCell ref="F23:I23"/>
    <mergeCell ref="B67:I67"/>
    <mergeCell ref="B73:D73"/>
    <mergeCell ref="B36:I36"/>
    <mergeCell ref="B37:I37"/>
    <mergeCell ref="A43:I43"/>
    <mergeCell ref="B68:I68"/>
    <mergeCell ref="B69:I69"/>
    <mergeCell ref="B63:I63"/>
    <mergeCell ref="B64:I64"/>
    <mergeCell ref="B50:D50"/>
    <mergeCell ref="E50:I50"/>
    <mergeCell ref="B54:I54"/>
    <mergeCell ref="B55:I55"/>
    <mergeCell ref="B53:I53"/>
    <mergeCell ref="B74:D74"/>
    <mergeCell ref="E73:I73"/>
    <mergeCell ref="E74:I74"/>
    <mergeCell ref="B38:I38"/>
    <mergeCell ref="B39:I39"/>
    <mergeCell ref="B58:I58"/>
    <mergeCell ref="B66:I66"/>
    <mergeCell ref="F47:I47"/>
    <mergeCell ref="B56:I56"/>
    <mergeCell ref="B57:I57"/>
    <mergeCell ref="B59:I59"/>
    <mergeCell ref="B60:I60"/>
    <mergeCell ref="B65:I65"/>
    <mergeCell ref="B70:I70"/>
    <mergeCell ref="B71:I71"/>
    <mergeCell ref="B72:I72"/>
    <mergeCell ref="F29:I29"/>
    <mergeCell ref="B40:I40"/>
    <mergeCell ref="B41:I41"/>
    <mergeCell ref="B42:I42"/>
    <mergeCell ref="B52:I52"/>
    <mergeCell ref="A44:I44"/>
    <mergeCell ref="B45:I45"/>
    <mergeCell ref="B46:I46"/>
    <mergeCell ref="B47:D47"/>
    <mergeCell ref="B31:E31"/>
    <mergeCell ref="F31:I31"/>
    <mergeCell ref="B32:D32"/>
    <mergeCell ref="E32:I32"/>
    <mergeCell ref="B34:I34"/>
    <mergeCell ref="B49:E49"/>
    <mergeCell ref="F49:I49"/>
    <mergeCell ref="B27:I27"/>
    <mergeCell ref="B24:E24"/>
    <mergeCell ref="A2:I2"/>
    <mergeCell ref="A61:I61"/>
    <mergeCell ref="B62:I62"/>
    <mergeCell ref="A6:I6"/>
    <mergeCell ref="A7:I7"/>
    <mergeCell ref="A8:I8"/>
    <mergeCell ref="A11:I11"/>
    <mergeCell ref="A12:I12"/>
    <mergeCell ref="A15:I15"/>
    <mergeCell ref="A16:I16"/>
    <mergeCell ref="B35:I35"/>
    <mergeCell ref="A26:I26"/>
    <mergeCell ref="B28:I28"/>
    <mergeCell ref="B29:D2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1" orientation="portrait" cellComments="asDisplayed" r:id="rId1"/>
  <headerFooter>
    <oddFooter>&amp;L&amp;9PROW 2014-2020_19.2/4/z&amp;R&amp;9Strona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6"/>
  <dimension ref="A1:AK32"/>
  <sheetViews>
    <sheetView showGridLines="0" view="pageBreakPreview" zoomScale="110" zoomScaleNormal="100" zoomScaleSheetLayoutView="110" zoomScalePageLayoutView="110" workbookViewId="0">
      <selection activeCell="B16" sqref="B16:AI16"/>
    </sheetView>
  </sheetViews>
  <sheetFormatPr defaultColWidth="9.140625" defaultRowHeight="12.75"/>
  <cols>
    <col min="1" max="1" width="2.42578125" style="43" customWidth="1"/>
    <col min="2" max="19" width="3" style="43" customWidth="1"/>
    <col min="20" max="20" width="2.42578125" style="43" customWidth="1"/>
    <col min="21" max="34" width="3" style="43" customWidth="1"/>
    <col min="35" max="35" width="3.5703125" style="43" customWidth="1"/>
    <col min="36" max="36" width="2" style="43" customWidth="1"/>
    <col min="37" max="37" width="8.7109375" style="43" customWidth="1"/>
    <col min="38" max="16384" width="9.140625" style="43"/>
  </cols>
  <sheetData>
    <row r="1" spans="1:36" ht="12.75" customHeight="1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</row>
    <row r="2" spans="1:36" ht="15.75" customHeight="1">
      <c r="A2" s="725"/>
      <c r="B2" s="725"/>
      <c r="C2" s="725"/>
      <c r="D2" s="725"/>
      <c r="E2" s="725"/>
      <c r="F2" s="725"/>
      <c r="G2" s="725"/>
      <c r="H2" s="725"/>
      <c r="I2" s="725"/>
      <c r="J2" s="725"/>
      <c r="K2" s="725"/>
      <c r="L2" s="725"/>
      <c r="M2" s="725"/>
      <c r="N2" s="725"/>
      <c r="O2" s="725"/>
      <c r="P2" s="725"/>
      <c r="Q2" s="725"/>
      <c r="R2" s="725"/>
      <c r="S2" s="725"/>
      <c r="T2" s="725"/>
      <c r="U2" s="725"/>
      <c r="V2" s="725"/>
      <c r="W2" s="725"/>
      <c r="X2" s="725"/>
      <c r="Y2" s="725"/>
      <c r="Z2" s="145"/>
      <c r="AA2" s="145"/>
      <c r="AB2" s="145"/>
      <c r="AC2" s="145"/>
      <c r="AD2" s="145"/>
      <c r="AE2" s="726" t="s">
        <v>147</v>
      </c>
      <c r="AF2" s="727"/>
      <c r="AG2" s="727"/>
      <c r="AH2" s="727"/>
      <c r="AI2" s="728"/>
      <c r="AJ2" s="145"/>
    </row>
    <row r="3" spans="1:36" ht="2.4500000000000002" customHeight="1">
      <c r="A3" s="729"/>
      <c r="B3" s="729"/>
      <c r="C3" s="729"/>
      <c r="D3" s="729"/>
      <c r="E3" s="729"/>
      <c r="F3" s="729"/>
      <c r="G3" s="729"/>
      <c r="H3" s="729"/>
      <c r="I3" s="729"/>
      <c r="J3" s="729"/>
      <c r="K3" s="729"/>
      <c r="L3" s="729"/>
      <c r="M3" s="729"/>
      <c r="N3" s="729"/>
      <c r="O3" s="729"/>
      <c r="P3" s="729"/>
      <c r="Q3" s="729"/>
      <c r="R3" s="729"/>
      <c r="S3" s="729"/>
      <c r="T3" s="729"/>
      <c r="U3" s="729"/>
      <c r="V3" s="729"/>
      <c r="W3" s="729"/>
      <c r="X3" s="729"/>
      <c r="Y3" s="729"/>
      <c r="Z3" s="729"/>
      <c r="AA3" s="729"/>
      <c r="AB3" s="729"/>
      <c r="AC3" s="729"/>
      <c r="AD3" s="729"/>
      <c r="AE3" s="729"/>
      <c r="AF3" s="729"/>
      <c r="AG3" s="729"/>
      <c r="AH3" s="729"/>
      <c r="AI3" s="729"/>
      <c r="AJ3" s="729"/>
    </row>
    <row r="4" spans="1:36" ht="36" customHeight="1">
      <c r="A4" s="730" t="s">
        <v>214</v>
      </c>
      <c r="B4" s="731"/>
      <c r="C4" s="731"/>
      <c r="D4" s="731"/>
      <c r="E4" s="731"/>
      <c r="F4" s="731"/>
      <c r="G4" s="731"/>
      <c r="H4" s="731"/>
      <c r="I4" s="731"/>
      <c r="J4" s="731"/>
      <c r="K4" s="731"/>
      <c r="L4" s="731"/>
      <c r="M4" s="731"/>
      <c r="N4" s="731"/>
      <c r="O4" s="731"/>
      <c r="P4" s="731"/>
      <c r="Q4" s="731"/>
      <c r="R4" s="731"/>
      <c r="S4" s="731"/>
      <c r="T4" s="731"/>
      <c r="U4" s="731"/>
      <c r="V4" s="731"/>
      <c r="W4" s="731"/>
      <c r="X4" s="731"/>
      <c r="Y4" s="731"/>
      <c r="Z4" s="731"/>
      <c r="AA4" s="731"/>
      <c r="AB4" s="731"/>
      <c r="AC4" s="731"/>
      <c r="AD4" s="731"/>
      <c r="AE4" s="731"/>
      <c r="AF4" s="731"/>
      <c r="AG4" s="731"/>
      <c r="AH4" s="731"/>
      <c r="AI4" s="731"/>
      <c r="AJ4" s="731"/>
    </row>
    <row r="5" spans="1:36" ht="6.6" hidden="1" customHeight="1">
      <c r="A5" s="732"/>
      <c r="B5" s="733"/>
      <c r="C5" s="734"/>
      <c r="D5" s="734"/>
      <c r="E5" s="734"/>
      <c r="F5" s="734"/>
      <c r="G5" s="734"/>
      <c r="H5" s="734"/>
      <c r="I5" s="734"/>
      <c r="J5" s="734"/>
      <c r="K5" s="734"/>
      <c r="L5" s="734"/>
      <c r="M5" s="734"/>
      <c r="N5" s="734"/>
      <c r="O5" s="734"/>
      <c r="P5" s="734"/>
      <c r="Q5" s="734"/>
      <c r="R5" s="734"/>
      <c r="S5" s="734"/>
      <c r="T5" s="734"/>
      <c r="U5" s="734"/>
      <c r="V5" s="734"/>
      <c r="W5" s="734"/>
      <c r="X5" s="734"/>
      <c r="Y5" s="734"/>
      <c r="Z5" s="734"/>
      <c r="AA5" s="734"/>
      <c r="AB5" s="734"/>
      <c r="AC5" s="734"/>
      <c r="AD5" s="734"/>
      <c r="AE5" s="734"/>
      <c r="AF5" s="734"/>
      <c r="AG5" s="734"/>
      <c r="AH5" s="734"/>
      <c r="AI5" s="734"/>
      <c r="AJ5" s="734"/>
    </row>
    <row r="6" spans="1:36" ht="60" customHeight="1">
      <c r="A6" s="10"/>
      <c r="B6" s="735"/>
      <c r="C6" s="736"/>
      <c r="D6" s="736"/>
      <c r="E6" s="736"/>
      <c r="F6" s="736"/>
      <c r="G6" s="736"/>
      <c r="H6" s="736"/>
      <c r="I6" s="736"/>
      <c r="J6" s="736"/>
      <c r="K6" s="736"/>
      <c r="L6" s="736"/>
      <c r="M6" s="736"/>
      <c r="N6" s="736"/>
      <c r="O6" s="736"/>
      <c r="P6" s="736"/>
      <c r="Q6" s="736"/>
      <c r="R6" s="736"/>
      <c r="S6" s="736"/>
      <c r="T6" s="736"/>
      <c r="U6" s="736"/>
      <c r="V6" s="736"/>
      <c r="W6" s="736"/>
      <c r="X6" s="736"/>
      <c r="Y6" s="736"/>
      <c r="Z6" s="736"/>
      <c r="AA6" s="736"/>
      <c r="AB6" s="736"/>
      <c r="AC6" s="736"/>
      <c r="AD6" s="736"/>
      <c r="AE6" s="736"/>
      <c r="AF6" s="736"/>
      <c r="AG6" s="736"/>
      <c r="AH6" s="736"/>
      <c r="AI6" s="737"/>
      <c r="AJ6" s="10"/>
    </row>
    <row r="7" spans="1:36">
      <c r="A7" s="10"/>
      <c r="B7" s="738"/>
      <c r="C7" s="739"/>
      <c r="D7" s="739"/>
      <c r="E7" s="739"/>
      <c r="F7" s="739"/>
      <c r="G7" s="739"/>
      <c r="H7" s="739"/>
      <c r="I7" s="739"/>
      <c r="J7" s="739"/>
      <c r="K7" s="739"/>
      <c r="L7" s="739"/>
      <c r="M7" s="739"/>
      <c r="N7" s="739"/>
      <c r="O7" s="739"/>
      <c r="P7" s="739"/>
      <c r="Q7" s="739"/>
      <c r="R7" s="739"/>
      <c r="S7" s="739"/>
      <c r="T7" s="739"/>
      <c r="U7" s="739"/>
      <c r="V7" s="739"/>
      <c r="W7" s="739"/>
      <c r="X7" s="739"/>
      <c r="Y7" s="739"/>
      <c r="Z7" s="739"/>
      <c r="AA7" s="739"/>
      <c r="AB7" s="739"/>
      <c r="AC7" s="739"/>
      <c r="AD7" s="739"/>
      <c r="AE7" s="739"/>
      <c r="AF7" s="739"/>
      <c r="AG7" s="739"/>
      <c r="AH7" s="739"/>
      <c r="AI7" s="740"/>
      <c r="AJ7" s="10"/>
    </row>
    <row r="8" spans="1:36" ht="13.5" customHeight="1">
      <c r="A8" s="10"/>
      <c r="B8" s="741" t="s">
        <v>341</v>
      </c>
      <c r="C8" s="741"/>
      <c r="D8" s="741"/>
      <c r="E8" s="741"/>
      <c r="F8" s="741"/>
      <c r="G8" s="741"/>
      <c r="H8" s="741"/>
      <c r="I8" s="741"/>
      <c r="J8" s="741"/>
      <c r="K8" s="741"/>
      <c r="L8" s="741"/>
      <c r="M8" s="741"/>
      <c r="N8" s="741"/>
      <c r="O8" s="741"/>
      <c r="P8" s="741"/>
      <c r="Q8" s="741"/>
      <c r="R8" s="742"/>
      <c r="S8" s="742"/>
      <c r="T8" s="742"/>
      <c r="U8" s="742"/>
      <c r="V8" s="742"/>
      <c r="W8" s="742"/>
      <c r="X8" s="742"/>
      <c r="Y8" s="742"/>
      <c r="Z8" s="742"/>
      <c r="AA8" s="742"/>
      <c r="AB8" s="729"/>
      <c r="AC8" s="729"/>
      <c r="AD8" s="729"/>
      <c r="AE8" s="729"/>
      <c r="AF8" s="729"/>
      <c r="AG8" s="729"/>
      <c r="AH8" s="729"/>
      <c r="AI8" s="729"/>
      <c r="AJ8" s="10"/>
    </row>
    <row r="9" spans="1:36" ht="6" customHeight="1">
      <c r="A9" s="10"/>
      <c r="B9" s="743"/>
      <c r="C9" s="743"/>
      <c r="D9" s="743"/>
      <c r="E9" s="743"/>
      <c r="F9" s="743"/>
      <c r="G9" s="743"/>
      <c r="H9" s="743"/>
      <c r="I9" s="743"/>
      <c r="J9" s="743"/>
      <c r="K9" s="743"/>
      <c r="L9" s="743"/>
      <c r="M9" s="743"/>
      <c r="N9" s="743"/>
      <c r="O9" s="743"/>
      <c r="P9" s="743"/>
      <c r="Q9" s="743"/>
      <c r="R9" s="743"/>
      <c r="S9" s="743"/>
      <c r="T9" s="743"/>
      <c r="U9" s="743"/>
      <c r="V9" s="743"/>
      <c r="W9" s="743"/>
      <c r="X9" s="743"/>
      <c r="Y9" s="743"/>
      <c r="Z9" s="743"/>
      <c r="AA9" s="743"/>
      <c r="AB9" s="729"/>
      <c r="AC9" s="729"/>
      <c r="AD9" s="729"/>
      <c r="AE9" s="729"/>
      <c r="AF9" s="729"/>
      <c r="AG9" s="729"/>
      <c r="AH9" s="729"/>
      <c r="AI9" s="729"/>
      <c r="AJ9" s="10"/>
    </row>
    <row r="10" spans="1:36" ht="1.9" customHeight="1">
      <c r="A10" s="10"/>
      <c r="B10" s="10"/>
      <c r="C10" s="1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45"/>
      <c r="Q10" s="145"/>
      <c r="R10" s="145"/>
      <c r="S10" s="145"/>
      <c r="T10" s="145"/>
      <c r="U10" s="145"/>
      <c r="V10" s="10"/>
      <c r="W10" s="10"/>
      <c r="X10" s="10"/>
      <c r="Y10" s="10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0"/>
    </row>
    <row r="11" spans="1:36" ht="28.5" customHeight="1">
      <c r="A11" s="23"/>
      <c r="B11" s="766" t="s">
        <v>81</v>
      </c>
      <c r="C11" s="766"/>
      <c r="D11" s="766"/>
      <c r="E11" s="766"/>
      <c r="F11" s="766"/>
      <c r="G11" s="766"/>
      <c r="H11" s="766"/>
      <c r="I11" s="766"/>
      <c r="J11" s="766"/>
      <c r="K11" s="766"/>
      <c r="L11" s="766"/>
      <c r="M11" s="766"/>
      <c r="N11" s="766"/>
      <c r="O11" s="766"/>
      <c r="P11" s="766"/>
      <c r="Q11" s="766"/>
      <c r="R11" s="766"/>
      <c r="S11" s="766"/>
      <c r="T11" s="766"/>
      <c r="U11" s="766"/>
      <c r="V11" s="766"/>
      <c r="W11" s="766"/>
      <c r="X11" s="766"/>
      <c r="Y11" s="766"/>
      <c r="Z11" s="766"/>
      <c r="AA11" s="766"/>
      <c r="AB11" s="766"/>
      <c r="AC11" s="766"/>
      <c r="AD11" s="766"/>
      <c r="AE11" s="766"/>
      <c r="AF11" s="766"/>
      <c r="AG11" s="766"/>
      <c r="AH11" s="766"/>
      <c r="AI11" s="766"/>
      <c r="AJ11" s="10"/>
    </row>
    <row r="12" spans="1:36" ht="1.1499999999999999" customHeight="1">
      <c r="A12" s="23"/>
      <c r="B12" s="766"/>
      <c r="C12" s="766"/>
      <c r="D12" s="766"/>
      <c r="E12" s="766"/>
      <c r="F12" s="766"/>
      <c r="G12" s="766"/>
      <c r="H12" s="766"/>
      <c r="I12" s="766"/>
      <c r="J12" s="766"/>
      <c r="K12" s="766"/>
      <c r="L12" s="766"/>
      <c r="M12" s="766"/>
      <c r="N12" s="766"/>
      <c r="O12" s="766"/>
      <c r="P12" s="766"/>
      <c r="Q12" s="766"/>
      <c r="R12" s="766"/>
      <c r="S12" s="766"/>
      <c r="T12" s="766"/>
      <c r="U12" s="766"/>
      <c r="V12" s="766"/>
      <c r="W12" s="766"/>
      <c r="X12" s="766"/>
      <c r="Y12" s="766"/>
      <c r="Z12" s="766"/>
      <c r="AA12" s="766"/>
      <c r="AB12" s="766"/>
      <c r="AC12" s="766"/>
      <c r="AD12" s="766"/>
      <c r="AE12" s="766"/>
      <c r="AF12" s="766"/>
      <c r="AG12" s="766"/>
      <c r="AH12" s="766"/>
      <c r="AI12" s="766"/>
      <c r="AJ12" s="10"/>
    </row>
    <row r="13" spans="1:36" ht="27" customHeight="1">
      <c r="A13" s="169" t="s">
        <v>82</v>
      </c>
      <c r="B13" s="600" t="s">
        <v>462</v>
      </c>
      <c r="C13" s="600"/>
      <c r="D13" s="600"/>
      <c r="E13" s="600"/>
      <c r="F13" s="600"/>
      <c r="G13" s="600"/>
      <c r="H13" s="600"/>
      <c r="I13" s="600"/>
      <c r="J13" s="600"/>
      <c r="K13" s="600"/>
      <c r="L13" s="600"/>
      <c r="M13" s="600"/>
      <c r="N13" s="600"/>
      <c r="O13" s="600"/>
      <c r="P13" s="600"/>
      <c r="Q13" s="600"/>
      <c r="R13" s="600"/>
      <c r="S13" s="600"/>
      <c r="T13" s="600"/>
      <c r="U13" s="600"/>
      <c r="V13" s="600"/>
      <c r="W13" s="600"/>
      <c r="X13" s="600"/>
      <c r="Y13" s="600"/>
      <c r="Z13" s="600"/>
      <c r="AA13" s="600"/>
      <c r="AB13" s="600"/>
      <c r="AC13" s="600"/>
      <c r="AD13" s="600"/>
      <c r="AE13" s="600"/>
      <c r="AF13" s="600"/>
      <c r="AG13" s="600"/>
      <c r="AH13" s="600"/>
      <c r="AI13" s="600"/>
      <c r="AJ13" s="10"/>
    </row>
    <row r="14" spans="1:36" ht="27" customHeight="1">
      <c r="A14" s="169" t="s">
        <v>83</v>
      </c>
      <c r="B14" s="600" t="s">
        <v>463</v>
      </c>
      <c r="C14" s="600"/>
      <c r="D14" s="600"/>
      <c r="E14" s="600"/>
      <c r="F14" s="600"/>
      <c r="G14" s="600"/>
      <c r="H14" s="600"/>
      <c r="I14" s="600"/>
      <c r="J14" s="600"/>
      <c r="K14" s="600"/>
      <c r="L14" s="600"/>
      <c r="M14" s="600"/>
      <c r="N14" s="600"/>
      <c r="O14" s="600"/>
      <c r="P14" s="600"/>
      <c r="Q14" s="600"/>
      <c r="R14" s="600"/>
      <c r="S14" s="600"/>
      <c r="T14" s="600"/>
      <c r="U14" s="600"/>
      <c r="V14" s="600"/>
      <c r="W14" s="600"/>
      <c r="X14" s="600"/>
      <c r="Y14" s="600"/>
      <c r="Z14" s="600"/>
      <c r="AA14" s="600"/>
      <c r="AB14" s="600"/>
      <c r="AC14" s="600"/>
      <c r="AD14" s="600"/>
      <c r="AE14" s="600"/>
      <c r="AF14" s="600"/>
      <c r="AG14" s="600"/>
      <c r="AH14" s="600"/>
      <c r="AI14" s="600"/>
      <c r="AJ14" s="10"/>
    </row>
    <row r="15" spans="1:36" ht="27" customHeight="1">
      <c r="A15" s="169" t="s">
        <v>84</v>
      </c>
      <c r="B15" s="600" t="s">
        <v>464</v>
      </c>
      <c r="C15" s="600"/>
      <c r="D15" s="600"/>
      <c r="E15" s="600"/>
      <c r="F15" s="600"/>
      <c r="G15" s="600"/>
      <c r="H15" s="600"/>
      <c r="I15" s="600"/>
      <c r="J15" s="600"/>
      <c r="K15" s="600"/>
      <c r="L15" s="600"/>
      <c r="M15" s="600"/>
      <c r="N15" s="600"/>
      <c r="O15" s="600"/>
      <c r="P15" s="600"/>
      <c r="Q15" s="600"/>
      <c r="R15" s="600"/>
      <c r="S15" s="600"/>
      <c r="T15" s="600"/>
      <c r="U15" s="600"/>
      <c r="V15" s="600"/>
      <c r="W15" s="600"/>
      <c r="X15" s="600"/>
      <c r="Y15" s="600"/>
      <c r="Z15" s="600"/>
      <c r="AA15" s="600"/>
      <c r="AB15" s="600"/>
      <c r="AC15" s="600"/>
      <c r="AD15" s="600"/>
      <c r="AE15" s="600"/>
      <c r="AF15" s="600"/>
      <c r="AG15" s="600"/>
      <c r="AH15" s="600"/>
      <c r="AI15" s="600"/>
      <c r="AJ15" s="10"/>
    </row>
    <row r="16" spans="1:36" ht="45" customHeight="1">
      <c r="A16" s="169" t="s">
        <v>85</v>
      </c>
      <c r="B16" s="600" t="s">
        <v>465</v>
      </c>
      <c r="C16" s="600"/>
      <c r="D16" s="600"/>
      <c r="E16" s="600"/>
      <c r="F16" s="600"/>
      <c r="G16" s="600"/>
      <c r="H16" s="600"/>
      <c r="I16" s="600"/>
      <c r="J16" s="600"/>
      <c r="K16" s="600"/>
      <c r="L16" s="600"/>
      <c r="M16" s="600"/>
      <c r="N16" s="600"/>
      <c r="O16" s="600"/>
      <c r="P16" s="600"/>
      <c r="Q16" s="600"/>
      <c r="R16" s="600"/>
      <c r="S16" s="600"/>
      <c r="T16" s="600"/>
      <c r="U16" s="600"/>
      <c r="V16" s="600"/>
      <c r="W16" s="600"/>
      <c r="X16" s="600"/>
      <c r="Y16" s="600"/>
      <c r="Z16" s="600"/>
      <c r="AA16" s="600"/>
      <c r="AB16" s="600"/>
      <c r="AC16" s="600"/>
      <c r="AD16" s="600"/>
      <c r="AE16" s="600"/>
      <c r="AF16" s="600"/>
      <c r="AG16" s="600"/>
      <c r="AH16" s="600"/>
      <c r="AI16" s="600"/>
      <c r="AJ16" s="10"/>
    </row>
    <row r="17" spans="1:37">
      <c r="A17" s="10"/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</row>
    <row r="18" spans="1:37">
      <c r="A18" s="10"/>
      <c r="B18" s="757"/>
      <c r="C18" s="758"/>
      <c r="D18" s="758"/>
      <c r="E18" s="758"/>
      <c r="F18" s="758"/>
      <c r="G18" s="758"/>
      <c r="H18" s="758"/>
      <c r="I18" s="758"/>
      <c r="J18" s="758"/>
      <c r="K18" s="758"/>
      <c r="L18" s="758"/>
      <c r="M18" s="758"/>
      <c r="N18" s="758"/>
      <c r="O18" s="758"/>
      <c r="P18" s="758"/>
      <c r="Q18" s="758"/>
      <c r="R18" s="758"/>
      <c r="S18" s="759"/>
      <c r="T18" s="10"/>
      <c r="U18" s="745"/>
      <c r="V18" s="746"/>
      <c r="W18" s="746"/>
      <c r="X18" s="746"/>
      <c r="Y18" s="746"/>
      <c r="Z18" s="746"/>
      <c r="AA18" s="746"/>
      <c r="AB18" s="746"/>
      <c r="AC18" s="746"/>
      <c r="AD18" s="746"/>
      <c r="AE18" s="746"/>
      <c r="AF18" s="746"/>
      <c r="AG18" s="746"/>
      <c r="AH18" s="746"/>
      <c r="AI18" s="747"/>
      <c r="AJ18" s="10"/>
    </row>
    <row r="19" spans="1:37">
      <c r="A19" s="10"/>
      <c r="B19" s="760"/>
      <c r="C19" s="761"/>
      <c r="D19" s="761"/>
      <c r="E19" s="761"/>
      <c r="F19" s="761"/>
      <c r="G19" s="761"/>
      <c r="H19" s="761"/>
      <c r="I19" s="761"/>
      <c r="J19" s="761"/>
      <c r="K19" s="761"/>
      <c r="L19" s="761"/>
      <c r="M19" s="761"/>
      <c r="N19" s="761"/>
      <c r="O19" s="761"/>
      <c r="P19" s="761"/>
      <c r="Q19" s="761"/>
      <c r="R19" s="761"/>
      <c r="S19" s="762"/>
      <c r="T19" s="10"/>
      <c r="U19" s="748"/>
      <c r="V19" s="729"/>
      <c r="W19" s="729"/>
      <c r="X19" s="729"/>
      <c r="Y19" s="729"/>
      <c r="Z19" s="729"/>
      <c r="AA19" s="729"/>
      <c r="AB19" s="729"/>
      <c r="AC19" s="729"/>
      <c r="AD19" s="729"/>
      <c r="AE19" s="729"/>
      <c r="AF19" s="729"/>
      <c r="AG19" s="729"/>
      <c r="AH19" s="729"/>
      <c r="AI19" s="749"/>
      <c r="AJ19" s="10"/>
    </row>
    <row r="20" spans="1:37">
      <c r="A20" s="10"/>
      <c r="B20" s="760"/>
      <c r="C20" s="761"/>
      <c r="D20" s="761"/>
      <c r="E20" s="761"/>
      <c r="F20" s="761"/>
      <c r="G20" s="761"/>
      <c r="H20" s="761"/>
      <c r="I20" s="761"/>
      <c r="J20" s="761"/>
      <c r="K20" s="761"/>
      <c r="L20" s="761"/>
      <c r="M20" s="761"/>
      <c r="N20" s="761"/>
      <c r="O20" s="761"/>
      <c r="P20" s="761"/>
      <c r="Q20" s="761"/>
      <c r="R20" s="761"/>
      <c r="S20" s="762"/>
      <c r="T20" s="10"/>
      <c r="U20" s="748"/>
      <c r="V20" s="729"/>
      <c r="W20" s="729"/>
      <c r="X20" s="729"/>
      <c r="Y20" s="729"/>
      <c r="Z20" s="729"/>
      <c r="AA20" s="729"/>
      <c r="AB20" s="729"/>
      <c r="AC20" s="729"/>
      <c r="AD20" s="729"/>
      <c r="AE20" s="729"/>
      <c r="AF20" s="729"/>
      <c r="AG20" s="729"/>
      <c r="AH20" s="729"/>
      <c r="AI20" s="749"/>
      <c r="AJ20" s="10"/>
    </row>
    <row r="21" spans="1:37">
      <c r="A21" s="10"/>
      <c r="B21" s="760"/>
      <c r="C21" s="761"/>
      <c r="D21" s="761"/>
      <c r="E21" s="761"/>
      <c r="F21" s="761"/>
      <c r="G21" s="761"/>
      <c r="H21" s="761"/>
      <c r="I21" s="761"/>
      <c r="J21" s="761"/>
      <c r="K21" s="761"/>
      <c r="L21" s="761"/>
      <c r="M21" s="761"/>
      <c r="N21" s="761"/>
      <c r="O21" s="761"/>
      <c r="P21" s="761"/>
      <c r="Q21" s="761"/>
      <c r="R21" s="761"/>
      <c r="S21" s="762"/>
      <c r="T21" s="10"/>
      <c r="U21" s="748"/>
      <c r="V21" s="729"/>
      <c r="W21" s="729"/>
      <c r="X21" s="729"/>
      <c r="Y21" s="729"/>
      <c r="Z21" s="729"/>
      <c r="AA21" s="729"/>
      <c r="AB21" s="729"/>
      <c r="AC21" s="729"/>
      <c r="AD21" s="729"/>
      <c r="AE21" s="729"/>
      <c r="AF21" s="729"/>
      <c r="AG21" s="729"/>
      <c r="AH21" s="729"/>
      <c r="AI21" s="749"/>
      <c r="AJ21" s="10"/>
    </row>
    <row r="22" spans="1:37">
      <c r="A22" s="10"/>
      <c r="B22" s="760"/>
      <c r="C22" s="761"/>
      <c r="D22" s="761"/>
      <c r="E22" s="761"/>
      <c r="F22" s="761"/>
      <c r="G22" s="761"/>
      <c r="H22" s="761"/>
      <c r="I22" s="761"/>
      <c r="J22" s="761"/>
      <c r="K22" s="761"/>
      <c r="L22" s="761"/>
      <c r="M22" s="761"/>
      <c r="N22" s="761"/>
      <c r="O22" s="761"/>
      <c r="P22" s="761"/>
      <c r="Q22" s="761"/>
      <c r="R22" s="761"/>
      <c r="S22" s="762"/>
      <c r="T22" s="10"/>
      <c r="U22" s="748"/>
      <c r="V22" s="729"/>
      <c r="W22" s="729"/>
      <c r="X22" s="729"/>
      <c r="Y22" s="729"/>
      <c r="Z22" s="729"/>
      <c r="AA22" s="729"/>
      <c r="AB22" s="729"/>
      <c r="AC22" s="729"/>
      <c r="AD22" s="729"/>
      <c r="AE22" s="729"/>
      <c r="AF22" s="729"/>
      <c r="AG22" s="729"/>
      <c r="AH22" s="729"/>
      <c r="AI22" s="749"/>
      <c r="AJ22" s="10"/>
    </row>
    <row r="23" spans="1:37">
      <c r="A23" s="10"/>
      <c r="B23" s="760"/>
      <c r="C23" s="761"/>
      <c r="D23" s="761"/>
      <c r="E23" s="761"/>
      <c r="F23" s="761"/>
      <c r="G23" s="761"/>
      <c r="H23" s="761"/>
      <c r="I23" s="761"/>
      <c r="J23" s="761"/>
      <c r="K23" s="761"/>
      <c r="L23" s="761"/>
      <c r="M23" s="761"/>
      <c r="N23" s="761"/>
      <c r="O23" s="761"/>
      <c r="P23" s="761"/>
      <c r="Q23" s="761"/>
      <c r="R23" s="761"/>
      <c r="S23" s="762"/>
      <c r="T23" s="10"/>
      <c r="U23" s="748"/>
      <c r="V23" s="729"/>
      <c r="W23" s="729"/>
      <c r="X23" s="729"/>
      <c r="Y23" s="729"/>
      <c r="Z23" s="729"/>
      <c r="AA23" s="729"/>
      <c r="AB23" s="729"/>
      <c r="AC23" s="729"/>
      <c r="AD23" s="729"/>
      <c r="AE23" s="729"/>
      <c r="AF23" s="729"/>
      <c r="AG23" s="729"/>
      <c r="AH23" s="729"/>
      <c r="AI23" s="749"/>
      <c r="AJ23" s="10"/>
    </row>
    <row r="24" spans="1:37" ht="6" customHeight="1">
      <c r="A24" s="10"/>
      <c r="B24" s="760"/>
      <c r="C24" s="761"/>
      <c r="D24" s="761"/>
      <c r="E24" s="761"/>
      <c r="F24" s="761"/>
      <c r="G24" s="761"/>
      <c r="H24" s="761"/>
      <c r="I24" s="761"/>
      <c r="J24" s="761"/>
      <c r="K24" s="761"/>
      <c r="L24" s="761"/>
      <c r="M24" s="761"/>
      <c r="N24" s="761"/>
      <c r="O24" s="761"/>
      <c r="P24" s="761"/>
      <c r="Q24" s="761"/>
      <c r="R24" s="761"/>
      <c r="S24" s="762"/>
      <c r="T24" s="147"/>
      <c r="U24" s="748"/>
      <c r="V24" s="729"/>
      <c r="W24" s="729"/>
      <c r="X24" s="729"/>
      <c r="Y24" s="729"/>
      <c r="Z24" s="729"/>
      <c r="AA24" s="729"/>
      <c r="AB24" s="729"/>
      <c r="AC24" s="729"/>
      <c r="AD24" s="729"/>
      <c r="AE24" s="729"/>
      <c r="AF24" s="729"/>
      <c r="AG24" s="729"/>
      <c r="AH24" s="729"/>
      <c r="AI24" s="749"/>
      <c r="AJ24" s="10"/>
    </row>
    <row r="25" spans="1:37" ht="6" customHeight="1">
      <c r="A25" s="10"/>
      <c r="B25" s="763"/>
      <c r="C25" s="764"/>
      <c r="D25" s="764"/>
      <c r="E25" s="764"/>
      <c r="F25" s="764"/>
      <c r="G25" s="764"/>
      <c r="H25" s="764"/>
      <c r="I25" s="764"/>
      <c r="J25" s="764"/>
      <c r="K25" s="764"/>
      <c r="L25" s="764"/>
      <c r="M25" s="764"/>
      <c r="N25" s="764"/>
      <c r="O25" s="764"/>
      <c r="P25" s="764"/>
      <c r="Q25" s="764"/>
      <c r="R25" s="764"/>
      <c r="S25" s="765"/>
      <c r="T25" s="10"/>
      <c r="U25" s="750"/>
      <c r="V25" s="751"/>
      <c r="W25" s="751"/>
      <c r="X25" s="751"/>
      <c r="Y25" s="751"/>
      <c r="Z25" s="751"/>
      <c r="AA25" s="751"/>
      <c r="AB25" s="751"/>
      <c r="AC25" s="751"/>
      <c r="AD25" s="751"/>
      <c r="AE25" s="751"/>
      <c r="AF25" s="751"/>
      <c r="AG25" s="751"/>
      <c r="AH25" s="751"/>
      <c r="AI25" s="752"/>
      <c r="AJ25" s="10"/>
    </row>
    <row r="26" spans="1:37" ht="12.75" customHeight="1">
      <c r="A26" s="10"/>
      <c r="B26" s="755" t="s">
        <v>291</v>
      </c>
      <c r="C26" s="755"/>
      <c r="D26" s="755"/>
      <c r="E26" s="755"/>
      <c r="F26" s="755"/>
      <c r="G26" s="755"/>
      <c r="H26" s="755"/>
      <c r="I26" s="755"/>
      <c r="J26" s="755"/>
      <c r="K26" s="755"/>
      <c r="L26" s="755"/>
      <c r="M26" s="755"/>
      <c r="N26" s="755"/>
      <c r="O26" s="755"/>
      <c r="P26" s="755"/>
      <c r="Q26" s="755"/>
      <c r="R26" s="755"/>
      <c r="S26" s="755"/>
      <c r="T26" s="17"/>
      <c r="U26" s="753" t="s">
        <v>292</v>
      </c>
      <c r="V26" s="754"/>
      <c r="W26" s="754"/>
      <c r="X26" s="754"/>
      <c r="Y26" s="754"/>
      <c r="Z26" s="754"/>
      <c r="AA26" s="754"/>
      <c r="AB26" s="754"/>
      <c r="AC26" s="754"/>
      <c r="AD26" s="754"/>
      <c r="AE26" s="754"/>
      <c r="AF26" s="754"/>
      <c r="AG26" s="754"/>
      <c r="AH26" s="754"/>
      <c r="AI26" s="754"/>
      <c r="AJ26" s="10"/>
    </row>
    <row r="27" spans="1:37">
      <c r="A27" s="10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8"/>
      <c r="Q27" s="18"/>
      <c r="R27" s="18"/>
      <c r="S27" s="18"/>
      <c r="T27" s="18"/>
      <c r="U27" s="754"/>
      <c r="V27" s="754"/>
      <c r="W27" s="754"/>
      <c r="X27" s="754"/>
      <c r="Y27" s="754"/>
      <c r="Z27" s="754"/>
      <c r="AA27" s="754"/>
      <c r="AB27" s="754"/>
      <c r="AC27" s="754"/>
      <c r="AD27" s="754"/>
      <c r="AE27" s="754"/>
      <c r="AF27" s="754"/>
      <c r="AG27" s="754"/>
      <c r="AH27" s="754"/>
      <c r="AI27" s="754"/>
      <c r="AJ27" s="10"/>
    </row>
    <row r="28" spans="1:37" ht="15.75" customHeight="1">
      <c r="A28" s="10"/>
      <c r="B28" s="646" t="s">
        <v>212</v>
      </c>
      <c r="C28" s="646"/>
      <c r="D28" s="646"/>
      <c r="E28" s="646"/>
      <c r="F28" s="646"/>
      <c r="G28" s="646"/>
      <c r="H28" s="646"/>
      <c r="I28" s="646"/>
      <c r="J28" s="646"/>
      <c r="K28" s="646"/>
      <c r="L28" s="646"/>
      <c r="M28" s="646"/>
      <c r="N28" s="646"/>
      <c r="O28" s="646"/>
      <c r="P28" s="646"/>
      <c r="Q28" s="646"/>
      <c r="R28" s="646"/>
      <c r="S28" s="646"/>
      <c r="T28" s="646"/>
      <c r="U28" s="646"/>
      <c r="V28" s="646"/>
      <c r="W28" s="646"/>
      <c r="X28" s="646"/>
      <c r="Y28" s="646"/>
      <c r="Z28" s="646"/>
      <c r="AA28" s="646"/>
      <c r="AB28" s="646"/>
      <c r="AC28" s="646"/>
      <c r="AD28" s="646"/>
      <c r="AE28" s="646"/>
      <c r="AF28" s="646"/>
      <c r="AG28" s="646"/>
      <c r="AH28" s="646"/>
      <c r="AI28" s="646"/>
      <c r="AJ28" s="10"/>
    </row>
    <row r="29" spans="1:37" ht="49.5" customHeight="1">
      <c r="A29" s="10"/>
      <c r="B29" s="644" t="s">
        <v>504</v>
      </c>
      <c r="C29" s="644"/>
      <c r="D29" s="644"/>
      <c r="E29" s="644"/>
      <c r="F29" s="644"/>
      <c r="G29" s="644"/>
      <c r="H29" s="644"/>
      <c r="I29" s="644"/>
      <c r="J29" s="644"/>
      <c r="K29" s="644"/>
      <c r="L29" s="644"/>
      <c r="M29" s="644"/>
      <c r="N29" s="644"/>
      <c r="O29" s="644"/>
      <c r="P29" s="644"/>
      <c r="Q29" s="644"/>
      <c r="R29" s="644"/>
      <c r="S29" s="644"/>
      <c r="T29" s="644"/>
      <c r="U29" s="644"/>
      <c r="V29" s="644"/>
      <c r="W29" s="644"/>
      <c r="X29" s="644"/>
      <c r="Y29" s="644"/>
      <c r="Z29" s="644"/>
      <c r="AA29" s="644"/>
      <c r="AB29" s="644"/>
      <c r="AC29" s="644"/>
      <c r="AD29" s="644"/>
      <c r="AE29" s="644"/>
      <c r="AF29" s="644"/>
      <c r="AG29" s="644"/>
      <c r="AH29" s="644"/>
      <c r="AI29" s="644"/>
      <c r="AJ29" s="10"/>
    </row>
    <row r="30" spans="1:37" ht="3" customHeight="1">
      <c r="A30" s="92"/>
      <c r="B30" s="756"/>
      <c r="C30" s="756"/>
      <c r="D30" s="756"/>
      <c r="E30" s="756"/>
      <c r="F30" s="756"/>
      <c r="G30" s="756"/>
      <c r="H30" s="756"/>
      <c r="I30" s="756"/>
      <c r="J30" s="756"/>
      <c r="K30" s="756"/>
      <c r="L30" s="756"/>
      <c r="M30" s="756"/>
      <c r="N30" s="756"/>
      <c r="O30" s="756"/>
      <c r="P30" s="756"/>
      <c r="Q30" s="756"/>
      <c r="R30" s="756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3"/>
    </row>
    <row r="31" spans="1:37">
      <c r="A31" s="99"/>
      <c r="B31" s="744"/>
      <c r="C31" s="744"/>
      <c r="D31" s="744"/>
      <c r="E31" s="744"/>
      <c r="F31" s="744"/>
      <c r="G31" s="744"/>
      <c r="H31" s="744"/>
      <c r="I31" s="744"/>
      <c r="J31" s="744"/>
      <c r="K31" s="744"/>
      <c r="L31" s="744"/>
      <c r="M31" s="744"/>
      <c r="N31" s="744"/>
      <c r="O31" s="744"/>
      <c r="P31" s="744"/>
      <c r="Q31" s="744"/>
      <c r="R31" s="744"/>
      <c r="S31" s="744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</row>
    <row r="32" spans="1:37">
      <c r="A32" s="99"/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</row>
  </sheetData>
  <sheetProtection sheet="1" formatCells="0"/>
  <mergeCells count="20">
    <mergeCell ref="B6:AI7"/>
    <mergeCell ref="B8:AI9"/>
    <mergeCell ref="B31:S31"/>
    <mergeCell ref="U18:AI25"/>
    <mergeCell ref="U26:AI27"/>
    <mergeCell ref="B28:AI28"/>
    <mergeCell ref="B29:AI29"/>
    <mergeCell ref="B26:S26"/>
    <mergeCell ref="B30:R30"/>
    <mergeCell ref="B18:S25"/>
    <mergeCell ref="B11:AI12"/>
    <mergeCell ref="B13:AI13"/>
    <mergeCell ref="B16:AI16"/>
    <mergeCell ref="B15:AI15"/>
    <mergeCell ref="B14:AI14"/>
    <mergeCell ref="A2:Y2"/>
    <mergeCell ref="AE2:AI2"/>
    <mergeCell ref="A3:AJ3"/>
    <mergeCell ref="A4:AJ4"/>
    <mergeCell ref="A5:AJ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Nazwane zakresy</vt:lpstr>
      </vt:variant>
      <vt:variant>
        <vt:i4>19</vt:i4>
      </vt:variant>
    </vt:vector>
  </HeadingPairs>
  <TitlesOfParts>
    <vt:vector size="31" baseType="lpstr">
      <vt:lpstr>A</vt:lpstr>
      <vt:lpstr>B_I_II</vt:lpstr>
      <vt:lpstr>B_III</vt:lpstr>
      <vt:lpstr>B_IV</vt:lpstr>
      <vt:lpstr>B_V</vt:lpstr>
      <vt:lpstr>B_VI</vt:lpstr>
      <vt:lpstr>B_VII</vt:lpstr>
      <vt:lpstr>Zal_B_IV_A6</vt:lpstr>
      <vt:lpstr>Zal_B_IV_A8</vt:lpstr>
      <vt:lpstr>Zal_B_IV_A9.1</vt:lpstr>
      <vt:lpstr>Zal_B_IV_C1</vt:lpstr>
      <vt:lpstr>Zal_B_IV_C3</vt:lpstr>
      <vt:lpstr>Laczna_kwota_11</vt:lpstr>
      <vt:lpstr>A!Obszar_wydruku</vt:lpstr>
      <vt:lpstr>B_I_II!Obszar_wydruku</vt:lpstr>
      <vt:lpstr>B_III!Obszar_wydruku</vt:lpstr>
      <vt:lpstr>B_IV!Obszar_wydruku</vt:lpstr>
      <vt:lpstr>B_V!Obszar_wydruku</vt:lpstr>
      <vt:lpstr>B_VI!Obszar_wydruku</vt:lpstr>
      <vt:lpstr>B_VII!Obszar_wydruku</vt:lpstr>
      <vt:lpstr>Zal_B_IV_A6!Obszar_wydruku</vt:lpstr>
      <vt:lpstr>Zal_B_IV_A8!Obszar_wydruku</vt:lpstr>
      <vt:lpstr>Zal_B_IV_A9.1!Obszar_wydruku</vt:lpstr>
      <vt:lpstr>Zal_B_IV_C1!Obszar_wydruku</vt:lpstr>
      <vt:lpstr>Zal_B_IV_C3!Obszar_wydruku</vt:lpstr>
      <vt:lpstr>Razem_BIV_inf_zal</vt:lpstr>
      <vt:lpstr>Razem_BIVA9_113</vt:lpstr>
      <vt:lpstr>Razem_BIVA9_123</vt:lpstr>
      <vt:lpstr>Razem_BIVA9_133</vt:lpstr>
      <vt:lpstr>Razem_BIVA9_143</vt:lpstr>
      <vt:lpstr>Razem_BIVA9_153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Aleksandra Świąder</cp:lastModifiedBy>
  <cp:lastPrinted>2021-06-21T08:34:38Z</cp:lastPrinted>
  <dcterms:created xsi:type="dcterms:W3CDTF">2007-12-13T09:58:23Z</dcterms:created>
  <dcterms:modified xsi:type="dcterms:W3CDTF">2022-01-31T11:34:56Z</dcterms:modified>
</cp:coreProperties>
</file>